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drawings/drawing3.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defaultThemeVersion="166925"/>
  <mc:AlternateContent xmlns:mc="http://schemas.openxmlformats.org/markup-compatibility/2006">
    <mc:Choice Requires="x15">
      <x15ac:absPath xmlns:x15ac="http://schemas.microsoft.com/office/spreadsheetml/2010/11/ac" url="A:\DIRECTION\CCAS\CONVENTIONS_CONTRATS_MARCHES\MARCHE ASSURANCES\2026-2030\ASSISTANCE ARIMA\"/>
    </mc:Choice>
  </mc:AlternateContent>
  <xr:revisionPtr revIDLastSave="0" documentId="13_ncr:1_{53E9BBFA-75B8-4F71-A127-0A9918928DA2}" xr6:coauthVersionLast="47" xr6:coauthVersionMax="47" xr10:uidLastSave="{00000000-0000-0000-0000-000000000000}"/>
  <bookViews>
    <workbookView xWindow="-120" yWindow="-120" windowWidth="29040" windowHeight="15840" tabRatio="876" firstSheet="1" activeTab="2" xr2:uid="{00000000-000D-0000-FFFF-FFFF00000000}"/>
  </bookViews>
  <sheets>
    <sheet name="ZONES INONDABLES" sheetId="11" state="hidden" r:id="rId1"/>
    <sheet name="PARC AUTO" sheetId="4" r:id="rId2"/>
    <sheet name="BRIS DE MACHINES " sheetId="15" r:id="rId3"/>
    <sheet name="Feuil1" sheetId="24" r:id="rId4"/>
    <sheet name="Feuil2" sheetId="25" r:id="rId5"/>
    <sheet name="Feuil3" sheetId="26" r:id="rId6"/>
    <sheet name="Sheet5" sheetId="6" state="hidden" r:id="rId7"/>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5" i="4" l="1"/>
  <c r="B69" i="4"/>
  <c r="B62" i="4"/>
  <c r="B51" i="4"/>
  <c r="B8" i="4"/>
  <c r="D3" i="4" s="1"/>
  <c r="G64" i="4" l="1"/>
  <c r="G65" i="4"/>
  <c r="G66" i="4"/>
  <c r="G67" i="4"/>
  <c r="G68" i="4"/>
  <c r="G63" i="4"/>
  <c r="G61" i="4"/>
  <c r="G60" i="4"/>
  <c r="G59" i="4"/>
  <c r="G58" i="4"/>
  <c r="G57" i="4"/>
  <c r="G56" i="4"/>
  <c r="G55" i="4"/>
  <c r="G54" i="4"/>
  <c r="G53" i="4"/>
  <c r="G52" i="4"/>
  <c r="G10" i="4"/>
  <c r="G11" i="4"/>
  <c r="G12" i="4"/>
  <c r="G13" i="4"/>
  <c r="G14" i="4"/>
  <c r="G15" i="4"/>
  <c r="G16" i="4"/>
  <c r="G17" i="4"/>
  <c r="G18" i="4"/>
  <c r="G19" i="4"/>
  <c r="G20" i="4"/>
  <c r="G21" i="4"/>
  <c r="G22" i="4"/>
  <c r="G23" i="4"/>
  <c r="G24" i="4"/>
  <c r="G25" i="4"/>
  <c r="G26" i="4"/>
  <c r="G27" i="4"/>
  <c r="G28" i="4"/>
  <c r="G29" i="4"/>
  <c r="G30" i="4"/>
  <c r="G31" i="4"/>
  <c r="G32" i="4"/>
  <c r="G33" i="4"/>
  <c r="G34" i="4"/>
  <c r="G35" i="4"/>
  <c r="G36" i="4"/>
  <c r="G37" i="4"/>
  <c r="G38" i="4"/>
  <c r="G39" i="4"/>
  <c r="G40" i="4"/>
  <c r="G41" i="4"/>
  <c r="G42" i="4"/>
  <c r="G43" i="4"/>
  <c r="G44" i="4"/>
  <c r="G45" i="4"/>
  <c r="G46" i="4"/>
  <c r="G47" i="4"/>
  <c r="G48" i="4"/>
  <c r="G49" i="4"/>
  <c r="G50" i="4"/>
  <c r="G9" i="4"/>
  <c r="G69" i="4" l="1"/>
  <c r="G62" i="4"/>
  <c r="G51" i="4"/>
  <c r="G8" i="4"/>
  <c r="D4" i="4" s="1"/>
  <c r="B63" i="4"/>
  <c r="B64" i="4" s="1"/>
  <c r="B65" i="4" s="1"/>
  <c r="B66" i="4" s="1"/>
  <c r="B67" i="4" s="1"/>
  <c r="B68" i="4" s="1"/>
  <c r="B59" i="4"/>
  <c r="B60" i="4" s="1"/>
  <c r="B61" i="4" s="1"/>
  <c r="B52" i="4"/>
  <c r="B53" i="4" s="1"/>
  <c r="B54" i="4" s="1"/>
  <c r="B55" i="4" s="1"/>
  <c r="B56" i="4" s="1"/>
  <c r="B57" i="4" s="1"/>
  <c r="B58" i="4" s="1"/>
  <c r="B10" i="4"/>
  <c r="B9" i="4"/>
  <c r="B11" i="4" l="1"/>
  <c r="B12" i="4" s="1"/>
  <c r="B13" i="4" s="1"/>
  <c r="B14" i="4" s="1"/>
  <c r="B15" i="4" s="1"/>
  <c r="B16" i="4" s="1"/>
  <c r="B17" i="4" s="1"/>
  <c r="B18" i="4" s="1"/>
  <c r="B19" i="4" s="1"/>
  <c r="B20" i="4" s="1"/>
  <c r="B21" i="4" s="1"/>
  <c r="B22" i="4" s="1"/>
  <c r="B23" i="4" s="1"/>
  <c r="B24" i="4" s="1"/>
  <c r="B25" i="4" s="1"/>
  <c r="B26" i="4" s="1"/>
  <c r="B27" i="4" s="1"/>
  <c r="B28" i="4" s="1"/>
  <c r="B29" i="4" s="1"/>
  <c r="B30" i="4" s="1"/>
  <c r="B31" i="4" s="1"/>
  <c r="B32" i="4" s="1"/>
  <c r="B33" i="4" s="1"/>
  <c r="B34" i="4" s="1"/>
  <c r="B35" i="4" s="1"/>
  <c r="B36" i="4" s="1"/>
  <c r="B37" i="4" s="1"/>
  <c r="B38" i="4" s="1"/>
  <c r="B39" i="4" s="1"/>
  <c r="B40" i="4" s="1"/>
  <c r="B41" i="4" s="1"/>
  <c r="B42" i="4" s="1"/>
  <c r="B43" i="4" s="1"/>
  <c r="B44" i="4" s="1"/>
  <c r="B45" i="4" s="1"/>
  <c r="B46" i="4" s="1"/>
  <c r="B47" i="4" s="1"/>
  <c r="B48" i="4" s="1"/>
  <c r="B49" i="4" s="1"/>
  <c r="B50" i="4" s="1"/>
  <c r="B32" i="11" l="1"/>
  <c r="B31" i="11"/>
  <c r="B30" i="11"/>
  <c r="B29" i="11"/>
  <c r="B28" i="11"/>
  <c r="B27" i="11"/>
  <c r="B26" i="11"/>
  <c r="B25" i="11"/>
  <c r="B24" i="11"/>
  <c r="B23" i="11"/>
  <c r="B22" i="11"/>
  <c r="B21" i="11"/>
  <c r="B20" i="11"/>
  <c r="B19" i="11"/>
  <c r="B18" i="11"/>
  <c r="B17" i="11"/>
  <c r="B16" i="11"/>
  <c r="B15" i="11"/>
  <c r="B14" i="11"/>
  <c r="B13" i="11"/>
  <c r="B8" i="11"/>
  <c r="B9" i="11" s="1"/>
  <c r="B10" i="11" s="1"/>
  <c r="B11" i="11" s="1"/>
  <c r="B12" i="11" s="1"/>
  <c r="E4" i="11"/>
  <c r="E3" i="11"/>
  <c r="G71" i="4" l="1"/>
  <c r="B71" i="4"/>
  <c r="G70" i="4"/>
  <c r="B70" i="4"/>
  <c r="D2" i="15" l="1"/>
  <c r="A9" i="15"/>
  <c r="A10" i="15"/>
  <c r="A11" i="15"/>
  <c r="A5" i="15"/>
  <c r="A6" i="15" s="1"/>
  <c r="A7" i="15" s="1"/>
  <c r="A8" i="15" s="1"/>
  <c r="D11" i="15"/>
  <c r="D10" i="15"/>
  <c r="D9" i="1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tc={E1BB6CC1-B07F-427C-B3B3-5EA9186ABC52}</author>
    <author>tc={1D75C4D9-D7F5-48BC-B646-989C86B6DAD6}</author>
  </authors>
  <commentList>
    <comment ref="A1" authorId="0" shapeId="0" xr:uid="{00000000-0006-0000-0D00-000001000000}">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Où sont les trotinettes, deux roues à moteur</t>
      </text>
    </comment>
    <comment ref="C4" authorId="1" shapeId="0" xr:uid="{00000000-0006-0000-0D00-000002000000}">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A mon avis il faudrait mieux pouvoir calaculer le nombre de véhicules légers de moins ou de plus de 7 ans et pour les lourds les véhicules de moins ou de plus de 12 ans, ce qui nous permettrait de savoir si le parc est dans sa quasi totalité assuré en tous risques ou en garanties minimales</t>
      </text>
    </comment>
  </commentList>
</comments>
</file>

<file path=xl/sharedStrings.xml><?xml version="1.0" encoding="utf-8"?>
<sst xmlns="http://schemas.openxmlformats.org/spreadsheetml/2006/main" count="87" uniqueCount="76">
  <si>
    <t>Nº</t>
  </si>
  <si>
    <t>VOS OBSERVATIONS ET PRECISIONS LIBRES</t>
  </si>
  <si>
    <t>DÉSIGNATION IMMEUBLES</t>
  </si>
  <si>
    <t>LOCALISATION</t>
  </si>
  <si>
    <t>NOMBRE DE BATIMENTS</t>
  </si>
  <si>
    <t>SUPERFICIE</t>
  </si>
  <si>
    <t xml:space="preserve">PO: Propriétaire Occupant </t>
  </si>
  <si>
    <t xml:space="preserve">PNO: Propriétaire Non Occupant </t>
  </si>
  <si>
    <t>LO: Locataire Occupant</t>
  </si>
  <si>
    <t>LNO: Locataire Non Occupant</t>
  </si>
  <si>
    <r>
      <rPr>
        <b/>
        <sz val="8"/>
        <color theme="4"/>
        <rFont val="Calibri"/>
        <family val="2"/>
      </rPr>
      <t>SELECTIONNER L'OPTION DANS LA LISTE DEROULANTE</t>
    </r>
    <r>
      <rPr>
        <sz val="8"/>
        <color theme="1"/>
        <rFont val="Calibri"/>
        <family val="2"/>
      </rPr>
      <t xml:space="preserve">
</t>
    </r>
  </si>
  <si>
    <t>ADMINISTRATIF</t>
  </si>
  <si>
    <t>SCOLAIRE</t>
  </si>
  <si>
    <t>SOCIO CULTUREL</t>
  </si>
  <si>
    <t>CULTUREL</t>
  </si>
  <si>
    <t>SPORTIF</t>
  </si>
  <si>
    <t>ATELIER</t>
  </si>
  <si>
    <t>AUTRES</t>
  </si>
  <si>
    <t>OBSERVATIONS</t>
  </si>
  <si>
    <r>
      <t>TOTAL SUPERFICIE (M</t>
    </r>
    <r>
      <rPr>
        <b/>
        <vertAlign val="superscript"/>
        <sz val="12"/>
        <color theme="0"/>
        <rFont val="Calibri"/>
        <family val="2"/>
        <scheme val="minor"/>
      </rPr>
      <t>2</t>
    </r>
    <r>
      <rPr>
        <b/>
        <sz val="12"/>
        <color theme="0"/>
        <rFont val="Calibri"/>
        <family val="2"/>
        <scheme val="minor"/>
      </rPr>
      <t>)</t>
    </r>
  </si>
  <si>
    <t>GENRE</t>
  </si>
  <si>
    <t>MARQUE ET TYPE</t>
  </si>
  <si>
    <t>IMMATRICULATION</t>
  </si>
  <si>
    <t>PTAC</t>
  </si>
  <si>
    <t>VALEUR D'ACHAT TTC</t>
  </si>
  <si>
    <r>
      <t>VEHICULE DE TOURISME</t>
    </r>
    <r>
      <rPr>
        <sz val="9"/>
        <color theme="1"/>
        <rFont val="Calibri"/>
        <family val="2"/>
      </rPr>
      <t xml:space="preserve"> (4-5 PLACES)</t>
    </r>
  </si>
  <si>
    <r>
      <t>VEHICULE DE TOURISME</t>
    </r>
    <r>
      <rPr>
        <sz val="9"/>
        <color theme="1"/>
        <rFont val="Calibri"/>
        <family val="2"/>
      </rPr>
      <t xml:space="preserve"> (+5 PLACES)</t>
    </r>
  </si>
  <si>
    <t>FOURGONNETTE</t>
  </si>
  <si>
    <t>FOURGON</t>
  </si>
  <si>
    <t>DATE 1ERE MISE EN CIRCULATION</t>
  </si>
  <si>
    <r>
      <rPr>
        <b/>
        <sz val="8"/>
        <color theme="4"/>
        <rFont val="Calibri"/>
        <family val="2"/>
      </rPr>
      <t>CHAMPS AUTOMATIQUE</t>
    </r>
    <r>
      <rPr>
        <sz val="8"/>
        <color theme="1"/>
        <rFont val="Calibri"/>
        <family val="2"/>
      </rPr>
      <t xml:space="preserve"> 
</t>
    </r>
    <r>
      <rPr>
        <sz val="8"/>
        <color rgb="FFFF0000"/>
        <rFont val="Calibri"/>
        <family val="2"/>
      </rPr>
      <t>NE RIEN RENTRER</t>
    </r>
  </si>
  <si>
    <r>
      <t xml:space="preserve">AGE DU VEHICULE
</t>
    </r>
    <r>
      <rPr>
        <b/>
        <sz val="10"/>
        <color theme="0"/>
        <rFont val="Calibri"/>
        <family val="2"/>
      </rPr>
      <t>(ANNÉES)</t>
    </r>
  </si>
  <si>
    <t>NBRE DE PLACES</t>
  </si>
  <si>
    <t>ENTRER DES CHIFFRES UNIQUEMENT</t>
  </si>
  <si>
    <t>PUISSANCE
FISCALE</t>
  </si>
  <si>
    <t>UNIQUEMENT POUR LES VÉHICULES ONÉREUX ET/OU +3T5</t>
  </si>
  <si>
    <t>UNIQUEMENT POUR LES VEHICULES ONÉREUX ET/OU +3T5</t>
  </si>
  <si>
    <t>VEHICULES DE TOURISMES ET UTILITAIRES &lt; 3T5</t>
  </si>
  <si>
    <t>ENGINS, TRACTEURS ET REMORQUES DE &lt;3T5</t>
  </si>
  <si>
    <t>REMORQUE</t>
  </si>
  <si>
    <t>TONDEUSE AUTOPORTEE</t>
  </si>
  <si>
    <t>BALAYEUSE</t>
  </si>
  <si>
    <t>NASELLE</t>
  </si>
  <si>
    <t>TRACTEUR</t>
  </si>
  <si>
    <t>AUTRE</t>
  </si>
  <si>
    <t>NOMBRE DE VEHICULES</t>
  </si>
  <si>
    <r>
      <t xml:space="preserve">AGE MOYEN PARC AUTO </t>
    </r>
    <r>
      <rPr>
        <b/>
        <sz val="9"/>
        <color theme="0"/>
        <rFont val="Calibri"/>
        <family val="2"/>
        <scheme val="minor"/>
      </rPr>
      <t>(ANNEE)</t>
    </r>
  </si>
  <si>
    <t>PRÉVENTION</t>
  </si>
  <si>
    <t>PPRI</t>
  </si>
  <si>
    <t>PARC AUTOMOBILE</t>
  </si>
  <si>
    <r>
      <rPr>
        <b/>
        <sz val="8"/>
        <color theme="4"/>
        <rFont val="Calibri"/>
        <family val="2"/>
      </rPr>
      <t xml:space="preserve">DENOMINATION, USAGE DU BÂTIMENT PERMETTANT SON IDENTIFICATION </t>
    </r>
    <r>
      <rPr>
        <sz val="8"/>
        <color theme="1"/>
        <rFont val="Calibri"/>
        <family val="2"/>
      </rPr>
      <t xml:space="preserve">
</t>
    </r>
    <r>
      <rPr>
        <b/>
        <sz val="8"/>
        <color theme="1"/>
        <rFont val="Calibri"/>
        <family val="2"/>
      </rPr>
      <t xml:space="preserve">EXEMPLE : EGLISE ST PAUL - ECOLE P. ELUARD </t>
    </r>
  </si>
  <si>
    <r>
      <rPr>
        <b/>
        <sz val="8"/>
        <color theme="4"/>
        <rFont val="Calibri"/>
        <family val="2"/>
      </rPr>
      <t>INDIQUER LA RUE, UNE PLACE, UN LIEUX DIT</t>
    </r>
    <r>
      <rPr>
        <sz val="8"/>
        <color theme="1"/>
        <rFont val="Calibri"/>
        <family val="2"/>
      </rPr>
      <t xml:space="preserve">
</t>
    </r>
    <r>
      <rPr>
        <b/>
        <sz val="8"/>
        <color theme="1"/>
        <rFont val="Calibri"/>
        <family val="2"/>
      </rPr>
      <t>EXEMPLE : PLACE DE GARE - RUE J.JAURES</t>
    </r>
  </si>
  <si>
    <r>
      <rPr>
        <b/>
        <sz val="8"/>
        <color theme="4"/>
        <rFont val="Calibri"/>
        <family val="2"/>
      </rPr>
      <t>RENTRER UN CHIFFRE UNIQUEMENT</t>
    </r>
    <r>
      <rPr>
        <sz val="8"/>
        <color theme="1"/>
        <rFont val="Calibri"/>
        <family val="2"/>
      </rPr>
      <t xml:space="preserve">
</t>
    </r>
    <r>
      <rPr>
        <b/>
        <sz val="8"/>
        <color theme="1"/>
        <rFont val="Calibri"/>
        <family val="2"/>
      </rPr>
      <t>EXEMPLE : 1255,55 - 990</t>
    </r>
  </si>
  <si>
    <t xml:space="preserve">BÂTIMENTS DE L'ASSURE SITUES EN ZONE INONDABLE </t>
  </si>
  <si>
    <r>
      <t xml:space="preserve">INDIQUER QUELS SONT LES MOYENS MIS EN OEUVRE POUR LIMITER LA SURVENANCE DE TELS ÉVÉNEMENTS
</t>
    </r>
    <r>
      <rPr>
        <b/>
        <sz val="8"/>
        <color theme="1"/>
        <rFont val="Calibri"/>
        <family val="2"/>
      </rPr>
      <t>EXEMPLE : CONFIGURATION DES LOCAUX - TRAVAUX DE VOIRIE OU D'AMÉNAGEMENT</t>
    </r>
  </si>
  <si>
    <r>
      <rPr>
        <b/>
        <sz val="8"/>
        <color theme="4"/>
        <rFont val="Calibri"/>
        <family val="2"/>
      </rPr>
      <t>INDIQUER LA PRÉSENCE D'UN PPRI</t>
    </r>
    <r>
      <rPr>
        <sz val="8"/>
        <color theme="1"/>
        <rFont val="Calibri"/>
        <family val="2"/>
      </rPr>
      <t xml:space="preserve">
</t>
    </r>
    <r>
      <rPr>
        <b/>
        <sz val="8"/>
        <color theme="1"/>
        <rFont val="Calibri"/>
        <family val="2"/>
      </rPr>
      <t>EXEMPLE : OUI - NON - EN COURS</t>
    </r>
  </si>
  <si>
    <r>
      <rPr>
        <b/>
        <sz val="8"/>
        <color theme="4"/>
        <rFont val="Calibri"/>
        <family val="2"/>
      </rPr>
      <t>INDIQUER LA MARQUE ET LE MODÈLE</t>
    </r>
    <r>
      <rPr>
        <sz val="8"/>
        <color theme="1"/>
        <rFont val="Calibri"/>
        <family val="2"/>
      </rPr>
      <t xml:space="preserve">
</t>
    </r>
    <r>
      <rPr>
        <b/>
        <sz val="8"/>
        <color theme="1"/>
        <rFont val="Calibri"/>
        <family val="2"/>
      </rPr>
      <t>EXEMPLE : RENAULT - KANGOO</t>
    </r>
  </si>
  <si>
    <r>
      <rPr>
        <b/>
        <sz val="8"/>
        <color theme="4"/>
        <rFont val="Calibri"/>
        <family val="2"/>
      </rPr>
      <t>INDIQUER DATE</t>
    </r>
    <r>
      <rPr>
        <sz val="8"/>
        <color theme="1"/>
        <rFont val="Calibri"/>
        <family val="2"/>
      </rPr>
      <t xml:space="preserve">
</t>
    </r>
    <r>
      <rPr>
        <b/>
        <sz val="8"/>
        <color theme="1"/>
        <rFont val="Calibri"/>
        <family val="2"/>
      </rPr>
      <t>EXEMPLE : 15/04/2019</t>
    </r>
  </si>
  <si>
    <r>
      <rPr>
        <b/>
        <sz val="8"/>
        <color theme="4"/>
        <rFont val="Calibri"/>
        <family val="2"/>
      </rPr>
      <t>INDIQUER LA MARQUE ET LE MODÈLE</t>
    </r>
    <r>
      <rPr>
        <sz val="8"/>
        <color theme="1"/>
        <rFont val="Calibri"/>
        <family val="2"/>
      </rPr>
      <t xml:space="preserve">
</t>
    </r>
    <r>
      <rPr>
        <b/>
        <sz val="8"/>
        <color theme="1"/>
        <rFont val="Calibri"/>
        <family val="2"/>
      </rPr>
      <t>EXEMPLE : TRACTEUR JOHN DEERE</t>
    </r>
  </si>
  <si>
    <r>
      <t xml:space="preserve">PUISSANCE INDIQUÉE SUR LA CARTE GRISE
</t>
    </r>
    <r>
      <rPr>
        <b/>
        <sz val="8"/>
        <color theme="1"/>
        <rFont val="Calibri"/>
        <family val="2"/>
      </rPr>
      <t>EXEMPLE : 5 CV</t>
    </r>
  </si>
  <si>
    <r>
      <rPr>
        <b/>
        <sz val="8"/>
        <color theme="4"/>
        <rFont val="Calibri"/>
        <family val="2"/>
      </rPr>
      <t>SUIVRE LE FORMAT D'IMMATRICULATION</t>
    </r>
    <r>
      <rPr>
        <sz val="8"/>
        <color theme="1"/>
        <rFont val="Calibri"/>
        <family val="2"/>
      </rPr>
      <t xml:space="preserve">
</t>
    </r>
    <r>
      <rPr>
        <b/>
        <sz val="8"/>
        <color theme="1"/>
        <rFont val="Calibri"/>
        <family val="2"/>
      </rPr>
      <t>EXEMPLE :  AA-000-AA</t>
    </r>
  </si>
  <si>
    <r>
      <t xml:space="preserve">PRIX €
</t>
    </r>
    <r>
      <rPr>
        <b/>
        <sz val="8"/>
        <rFont val="Calibri"/>
        <family val="2"/>
      </rPr>
      <t>NE RENTRER QUE DES CHIFFRES SANS DECIMALE
EXEMPLE : 50000</t>
    </r>
  </si>
  <si>
    <r>
      <t xml:space="preserve">AGE DU VEHICULE
</t>
    </r>
    <r>
      <rPr>
        <b/>
        <sz val="10"/>
        <color theme="0"/>
        <rFont val="Calibri"/>
        <family val="2"/>
      </rPr>
      <t>(ANNÉE DE MISE EN CIRCULATION)</t>
    </r>
  </si>
  <si>
    <t>VÉLOS</t>
  </si>
  <si>
    <t>VÉLOS À ASSISTANCE ÉLECTRIQUES</t>
  </si>
  <si>
    <r>
      <t xml:space="preserve">CYCLO MOTEURS </t>
    </r>
    <r>
      <rPr>
        <sz val="8"/>
        <color theme="1"/>
        <rFont val="Calibri"/>
        <family val="2"/>
      </rPr>
      <t>(SCOOTERS ETC..)</t>
    </r>
  </si>
  <si>
    <t>HOVERBOARDS</t>
  </si>
  <si>
    <t>TROTTINETTES ÉLECTRIQUES</t>
  </si>
  <si>
    <t>VEHICULES &gt;3T5</t>
  </si>
  <si>
    <t>VÉHICULES 2 ROUES  : SCOOTER - VELOS ELECTRIQUES - VELOS A ASSISTANCE ELECTRIQUE - TROTTINETTES - GYROPODES  - MONO-ROUES…</t>
  </si>
  <si>
    <t>BRIS DE MACHINE : cette garantie ne se substitue pas aux garanties automobiles. 
Les indications portées ici doivent également se trouver dans l'onglet PARC AUTO</t>
  </si>
  <si>
    <t>RENAULT KANGOO</t>
  </si>
  <si>
    <t>GG-432-NT</t>
  </si>
  <si>
    <t>VEHICULE DE TOURISME (+5 PLACES)</t>
  </si>
  <si>
    <t>PEUGEOT BOXER</t>
  </si>
  <si>
    <t>DE-950-ZS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</si>
</sst>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40C]d\ mmmm\ yyyy;@"/>
    <numFmt numFmtId="165" formatCode="dd/mm/yy;@"/>
    <numFmt numFmtId="166" formatCode="#,##0\ &quot;€&quot;"/>
  </numFmts>
  <fonts count="35" x14ac:knownFonts="1">
    <font>
      <sz val="11"/>
      <color theme="1"/>
      <name val="Calibri"/>
      <family val="2"/>
    </font>
    <font>
      <sz val="11"/>
      <color theme="1"/>
      <name val="Calibri"/>
      <family val="2"/>
      <scheme val="minor"/>
    </font>
    <font>
      <sz val="11"/>
      <color theme="1"/>
      <name val="Calibri"/>
      <family val="2"/>
      <scheme val="minor"/>
    </font>
    <font>
      <sz val="11"/>
      <color theme="1"/>
      <name val="Calibri"/>
      <family val="2"/>
      <scheme val="minor"/>
    </font>
    <font>
      <b/>
      <sz val="14"/>
      <color rgb="FF002060"/>
      <name val="Calibri"/>
      <family val="2"/>
    </font>
    <font>
      <b/>
      <sz val="12"/>
      <color theme="0"/>
      <name val="Calibri"/>
      <family val="2"/>
    </font>
    <font>
      <b/>
      <sz val="28"/>
      <color rgb="FF002060"/>
      <name val="Calibri"/>
      <family val="2"/>
      <scheme val="minor"/>
    </font>
    <font>
      <b/>
      <sz val="8"/>
      <color theme="1"/>
      <name val="Calibri"/>
      <family val="2"/>
    </font>
    <font>
      <sz val="8"/>
      <color theme="1"/>
      <name val="Calibri"/>
      <family val="2"/>
    </font>
    <font>
      <b/>
      <sz val="8"/>
      <color theme="4"/>
      <name val="Calibri"/>
      <family val="2"/>
    </font>
    <font>
      <b/>
      <sz val="10"/>
      <color theme="0"/>
      <name val="Calibri"/>
      <family val="2"/>
    </font>
    <font>
      <sz val="8"/>
      <color rgb="FFFF0000"/>
      <name val="Calibri"/>
      <family val="2"/>
    </font>
    <font>
      <sz val="11"/>
      <color theme="4"/>
      <name val="Calibri"/>
      <family val="2"/>
    </font>
    <font>
      <b/>
      <sz val="11"/>
      <color theme="4"/>
      <name val="Calibri"/>
      <family val="2"/>
    </font>
    <font>
      <b/>
      <sz val="12"/>
      <color theme="4"/>
      <name val="Calibri"/>
      <family val="2"/>
    </font>
    <font>
      <b/>
      <sz val="12"/>
      <color theme="4"/>
      <name val="Calibri"/>
      <family val="2"/>
      <scheme val="minor"/>
    </font>
    <font>
      <sz val="11"/>
      <name val="Calibri"/>
      <family val="2"/>
    </font>
    <font>
      <b/>
      <sz val="12"/>
      <color rgb="FFE16618"/>
      <name val="Calibri"/>
      <family val="2"/>
      <scheme val="minor"/>
    </font>
    <font>
      <sz val="11"/>
      <color rgb="FF7030A0"/>
      <name val="Calibri"/>
      <family val="2"/>
    </font>
    <font>
      <b/>
      <sz val="12"/>
      <color theme="5"/>
      <name val="Calibri"/>
      <family val="2"/>
    </font>
    <font>
      <b/>
      <sz val="12"/>
      <color rgb="FFACCA57"/>
      <name val="Calibri"/>
      <family val="2"/>
    </font>
    <font>
      <b/>
      <sz val="12"/>
      <color rgb="FF7030A0"/>
      <name val="Calibri"/>
      <family val="2"/>
    </font>
    <font>
      <b/>
      <sz val="14"/>
      <color theme="0"/>
      <name val="Calibri"/>
      <family val="2"/>
    </font>
    <font>
      <b/>
      <sz val="12"/>
      <color theme="0"/>
      <name val="Calibri"/>
      <family val="2"/>
      <scheme val="minor"/>
    </font>
    <font>
      <b/>
      <vertAlign val="superscript"/>
      <sz val="12"/>
      <color theme="0"/>
      <name val="Calibri"/>
      <family val="2"/>
      <scheme val="minor"/>
    </font>
    <font>
      <sz val="9"/>
      <color theme="1"/>
      <name val="Calibri"/>
      <family val="2"/>
    </font>
    <font>
      <b/>
      <sz val="12"/>
      <color rgb="FFE5D054"/>
      <name val="Calibri"/>
      <family val="2"/>
    </font>
    <font>
      <b/>
      <sz val="9"/>
      <color theme="0"/>
      <name val="Calibri"/>
      <family val="2"/>
      <scheme val="minor"/>
    </font>
    <font>
      <b/>
      <sz val="11"/>
      <name val="Calibri"/>
      <family val="2"/>
    </font>
    <font>
      <b/>
      <sz val="8"/>
      <name val="Calibri"/>
      <family val="2"/>
    </font>
    <font>
      <sz val="11"/>
      <color theme="0"/>
      <name val="Calibri"/>
      <family val="2"/>
    </font>
    <font>
      <b/>
      <sz val="24"/>
      <color theme="1"/>
      <name val="Calibri"/>
      <family val="2"/>
      <scheme val="minor"/>
    </font>
    <font>
      <sz val="11"/>
      <color theme="1"/>
      <name val="Calibri"/>
      <family val="2"/>
    </font>
    <font>
      <sz val="11"/>
      <name val="Calibri"/>
      <family val="2"/>
      <scheme val="minor"/>
    </font>
    <font>
      <sz val="10"/>
      <name val="Arial"/>
      <family val="2"/>
    </font>
  </fonts>
  <fills count="13">
    <fill>
      <patternFill patternType="none"/>
    </fill>
    <fill>
      <patternFill patternType="gray125"/>
    </fill>
    <fill>
      <patternFill patternType="solid">
        <fgColor theme="0"/>
        <bgColor indexed="64"/>
      </patternFill>
    </fill>
    <fill>
      <patternFill patternType="solid">
        <fgColor rgb="FF678CD1"/>
        <bgColor indexed="64"/>
      </patternFill>
    </fill>
    <fill>
      <patternFill patternType="solid">
        <fgColor theme="0" tint="-4.9989318521683403E-2"/>
        <bgColor indexed="64"/>
      </patternFill>
    </fill>
    <fill>
      <patternFill patternType="solid">
        <fgColor rgb="FFE16618"/>
        <bgColor indexed="64"/>
      </patternFill>
    </fill>
    <fill>
      <patternFill patternType="solid">
        <fgColor theme="0" tint="-0.14999847407452621"/>
        <bgColor indexed="64"/>
      </patternFill>
    </fill>
    <fill>
      <patternFill patternType="solid">
        <fgColor rgb="FFECF0F8"/>
        <bgColor indexed="64"/>
      </patternFill>
    </fill>
    <fill>
      <patternFill patternType="solid">
        <fgColor rgb="FFACCA57"/>
        <bgColor indexed="64"/>
      </patternFill>
    </fill>
    <fill>
      <patternFill patternType="solid">
        <fgColor theme="5" tint="0.79998168889431442"/>
        <bgColor indexed="64"/>
      </patternFill>
    </fill>
    <fill>
      <patternFill patternType="solid">
        <fgColor rgb="FFE5D054"/>
        <bgColor indexed="64"/>
      </patternFill>
    </fill>
    <fill>
      <patternFill patternType="solid">
        <fgColor theme="4" tint="0.79998168889431442"/>
        <bgColor indexed="64"/>
      </patternFill>
    </fill>
    <fill>
      <patternFill patternType="solid">
        <fgColor rgb="FF7030A0"/>
        <bgColor indexed="64"/>
      </patternFill>
    </fill>
  </fills>
  <borders count="26">
    <border>
      <left/>
      <right/>
      <top/>
      <bottom/>
      <diagonal/>
    </border>
    <border>
      <left/>
      <right style="thin">
        <color theme="4" tint="0.79998168889431442"/>
      </right>
      <top style="thin">
        <color theme="4" tint="0.79998168889431442"/>
      </top>
      <bottom style="thin">
        <color theme="4" tint="0.79998168889431442"/>
      </bottom>
      <diagonal/>
    </border>
    <border>
      <left style="thin">
        <color theme="4" tint="0.79998168889431442"/>
      </left>
      <right style="thin">
        <color theme="4" tint="0.79998168889431442"/>
      </right>
      <top style="thin">
        <color theme="4" tint="0.79998168889431442"/>
      </top>
      <bottom style="thin">
        <color theme="4" tint="0.79998168889431442"/>
      </bottom>
      <diagonal/>
    </border>
    <border>
      <left/>
      <right style="thin">
        <color theme="4" tint="0.79998168889431442"/>
      </right>
      <top style="thin">
        <color theme="4" tint="0.79998168889431442"/>
      </top>
      <bottom style="medium">
        <color theme="4"/>
      </bottom>
      <diagonal/>
    </border>
    <border>
      <left style="thin">
        <color theme="4" tint="0.79998168889431442"/>
      </left>
      <right style="thin">
        <color theme="4" tint="0.79998168889431442"/>
      </right>
      <top style="thin">
        <color theme="4" tint="0.79998168889431442"/>
      </top>
      <bottom style="medium">
        <color theme="4"/>
      </bottom>
      <diagonal/>
    </border>
    <border>
      <left/>
      <right/>
      <top/>
      <bottom style="medium">
        <color theme="4"/>
      </bottom>
      <diagonal/>
    </border>
    <border>
      <left/>
      <right style="thin">
        <color theme="4" tint="0.79998168889431442"/>
      </right>
      <top/>
      <bottom style="thin">
        <color theme="4" tint="0.79998168889431442"/>
      </bottom>
      <diagonal/>
    </border>
    <border>
      <left style="thin">
        <color theme="4" tint="0.79998168889431442"/>
      </left>
      <right style="thin">
        <color theme="4" tint="0.79998168889431442"/>
      </right>
      <top/>
      <bottom style="thin">
        <color theme="4" tint="0.79998168889431442"/>
      </bottom>
      <diagonal/>
    </border>
    <border>
      <left/>
      <right/>
      <top style="thin">
        <color theme="4" tint="0.79998168889431442"/>
      </top>
      <bottom/>
      <diagonal/>
    </border>
    <border>
      <left/>
      <right/>
      <top/>
      <bottom style="medium">
        <color rgb="FF678CD1"/>
      </bottom>
      <diagonal/>
    </border>
    <border>
      <left style="thin">
        <color theme="4" tint="0.79998168889431442"/>
      </left>
      <right style="thin">
        <color theme="4" tint="0.79998168889431442"/>
      </right>
      <top style="thin">
        <color theme="4" tint="0.79998168889431442"/>
      </top>
      <bottom style="medium">
        <color rgb="FF678CD1"/>
      </bottom>
      <diagonal/>
    </border>
    <border>
      <left style="thin">
        <color theme="4" tint="0.79998168889431442"/>
      </left>
      <right style="thin">
        <color theme="4" tint="0.79998168889431442"/>
      </right>
      <top/>
      <bottom style="medium">
        <color rgb="FF678CD1"/>
      </bottom>
      <diagonal/>
    </border>
    <border>
      <left/>
      <right style="thin">
        <color theme="0"/>
      </right>
      <top/>
      <bottom/>
      <diagonal/>
    </border>
    <border>
      <left style="thin">
        <color theme="0"/>
      </left>
      <right/>
      <top/>
      <bottom/>
      <diagonal/>
    </border>
    <border>
      <left style="thin">
        <color theme="0"/>
      </left>
      <right style="thin">
        <color theme="0"/>
      </right>
      <top/>
      <bottom/>
      <diagonal/>
    </border>
    <border>
      <left style="thin">
        <color theme="4" tint="0.59996337778862885"/>
      </left>
      <right style="thin">
        <color theme="4" tint="0.59996337778862885"/>
      </right>
      <top/>
      <bottom style="medium">
        <color theme="4"/>
      </bottom>
      <diagonal/>
    </border>
    <border>
      <left style="thin">
        <color theme="4" tint="0.79998168889431442"/>
      </left>
      <right style="thin">
        <color theme="4" tint="0.79998168889431442"/>
      </right>
      <top style="medium">
        <color theme="4"/>
      </top>
      <bottom style="thin">
        <color theme="0"/>
      </bottom>
      <diagonal/>
    </border>
    <border>
      <left style="thin">
        <color theme="4" tint="0.79998168889431442"/>
      </left>
      <right style="thin">
        <color theme="4" tint="0.79998168889431442"/>
      </right>
      <top style="thin">
        <color theme="0"/>
      </top>
      <bottom style="thin">
        <color theme="0"/>
      </bottom>
      <diagonal/>
    </border>
    <border>
      <left style="thin">
        <color theme="4" tint="0.79998168889431442"/>
      </left>
      <right style="thin">
        <color theme="4" tint="0.79998168889431442"/>
      </right>
      <top style="thin">
        <color theme="0"/>
      </top>
      <bottom style="medium">
        <color rgb="FF678CD1"/>
      </bottom>
      <diagonal/>
    </border>
    <border>
      <left style="thin">
        <color theme="4" tint="0.79998168889431442"/>
      </left>
      <right style="thin">
        <color theme="4" tint="0.79998168889431442"/>
      </right>
      <top style="thin">
        <color theme="0"/>
      </top>
      <bottom style="medium">
        <color theme="4"/>
      </bottom>
      <diagonal/>
    </border>
    <border>
      <left style="thin">
        <color theme="4" tint="0.79998168889431442"/>
      </left>
      <right/>
      <top/>
      <bottom style="thin">
        <color theme="4" tint="0.79995117038483843"/>
      </bottom>
      <diagonal/>
    </border>
    <border>
      <left/>
      <right/>
      <top/>
      <bottom style="thin">
        <color theme="4" tint="0.79995117038483843"/>
      </bottom>
      <diagonal/>
    </border>
    <border>
      <left/>
      <right style="thin">
        <color theme="4" tint="0.79998168889431442"/>
      </right>
      <top/>
      <bottom style="thin">
        <color theme="4" tint="0.79995117038483843"/>
      </bottom>
      <diagonal/>
    </border>
    <border>
      <left style="thin">
        <color theme="4" tint="0.79998168889431442"/>
      </left>
      <right/>
      <top style="thin">
        <color theme="4" tint="0.79995117038483843"/>
      </top>
      <bottom style="thin">
        <color theme="4" tint="0.79995117038483843"/>
      </bottom>
      <diagonal/>
    </border>
    <border>
      <left/>
      <right/>
      <top style="thin">
        <color theme="4" tint="0.79995117038483843"/>
      </top>
      <bottom style="thin">
        <color theme="4" tint="0.79995117038483843"/>
      </bottom>
      <diagonal/>
    </border>
    <border>
      <left/>
      <right style="thin">
        <color theme="4" tint="0.79998168889431442"/>
      </right>
      <top style="thin">
        <color theme="4" tint="0.79995117038483843"/>
      </top>
      <bottom style="thin">
        <color theme="4" tint="0.79995117038483843"/>
      </bottom>
      <diagonal/>
    </border>
  </borders>
  <cellStyleXfs count="5">
    <xf numFmtId="0" fontId="0" fillId="0" borderId="0"/>
    <xf numFmtId="0" fontId="3" fillId="0" borderId="0"/>
    <xf numFmtId="0" fontId="32" fillId="0" borderId="0"/>
    <xf numFmtId="0" fontId="1" fillId="0" borderId="0"/>
    <xf numFmtId="0" fontId="34" fillId="0" borderId="0"/>
  </cellStyleXfs>
  <cellXfs count="100">
    <xf numFmtId="0" fontId="0" fillId="0" borderId="0" xfId="0"/>
    <xf numFmtId="0" fontId="6" fillId="2" borderId="0" xfId="0" applyFont="1" applyFill="1" applyAlignment="1">
      <alignment horizontal="center" vertical="center"/>
    </xf>
    <xf numFmtId="0" fontId="0" fillId="2" borderId="0" xfId="0" applyFill="1"/>
    <xf numFmtId="0" fontId="0" fillId="2" borderId="0" xfId="0" applyFill="1" applyAlignment="1">
      <alignment horizontal="center"/>
    </xf>
    <xf numFmtId="0" fontId="6" fillId="2" borderId="0" xfId="0" applyFont="1" applyFill="1" applyAlignment="1">
      <alignment vertical="center"/>
    </xf>
    <xf numFmtId="0" fontId="5" fillId="3" borderId="0" xfId="0" applyFont="1" applyFill="1" applyAlignment="1">
      <alignment horizontal="center" vertical="center" wrapText="1"/>
    </xf>
    <xf numFmtId="0" fontId="0" fillId="2" borderId="2" xfId="0" applyFill="1" applyBorder="1"/>
    <xf numFmtId="0" fontId="0" fillId="2" borderId="7" xfId="0" applyFill="1" applyBorder="1"/>
    <xf numFmtId="0" fontId="11" fillId="4" borderId="5" xfId="0" applyFont="1" applyFill="1" applyBorder="1" applyAlignment="1">
      <alignment horizontal="center" vertical="center" wrapText="1"/>
    </xf>
    <xf numFmtId="0" fontId="11" fillId="4" borderId="0" xfId="0" applyFont="1" applyFill="1" applyAlignment="1">
      <alignment horizontal="center" vertical="center" wrapText="1"/>
    </xf>
    <xf numFmtId="0" fontId="15" fillId="2" borderId="0" xfId="0" applyFont="1" applyFill="1" applyAlignment="1">
      <alignment horizontal="right" vertical="center"/>
    </xf>
    <xf numFmtId="4" fontId="12" fillId="2" borderId="7" xfId="0" applyNumberFormat="1" applyFont="1" applyFill="1" applyBorder="1" applyAlignment="1">
      <alignment horizontal="center"/>
    </xf>
    <xf numFmtId="4" fontId="12" fillId="2" borderId="2" xfId="0" applyNumberFormat="1" applyFont="1" applyFill="1" applyBorder="1" applyAlignment="1">
      <alignment horizontal="center"/>
    </xf>
    <xf numFmtId="0" fontId="16" fillId="2" borderId="7" xfId="0" applyFont="1" applyFill="1" applyBorder="1"/>
    <xf numFmtId="0" fontId="16" fillId="2" borderId="2" xfId="0" applyFont="1" applyFill="1" applyBorder="1"/>
    <xf numFmtId="0" fontId="16" fillId="2" borderId="4" xfId="0" applyFont="1" applyFill="1" applyBorder="1"/>
    <xf numFmtId="0" fontId="16" fillId="2" borderId="6" xfId="0" applyFont="1" applyFill="1" applyBorder="1"/>
    <xf numFmtId="0" fontId="16" fillId="2" borderId="1" xfId="0" applyFont="1" applyFill="1" applyBorder="1"/>
    <xf numFmtId="0" fontId="16" fillId="2" borderId="3" xfId="0" applyFont="1" applyFill="1" applyBorder="1"/>
    <xf numFmtId="0" fontId="14" fillId="4" borderId="0" xfId="0" applyFont="1" applyFill="1" applyAlignment="1">
      <alignment horizontal="center"/>
    </xf>
    <xf numFmtId="0" fontId="14" fillId="4" borderId="5" xfId="0" applyFont="1" applyFill="1" applyBorder="1" applyAlignment="1">
      <alignment horizontal="center"/>
    </xf>
    <xf numFmtId="0" fontId="8" fillId="4" borderId="5" xfId="0" applyFont="1" applyFill="1" applyBorder="1" applyAlignment="1">
      <alignment horizontal="left" vertical="center" wrapText="1"/>
    </xf>
    <xf numFmtId="0" fontId="14" fillId="8" borderId="0" xfId="0" applyFont="1" applyFill="1" applyAlignment="1">
      <alignment horizontal="center"/>
    </xf>
    <xf numFmtId="0" fontId="17" fillId="9" borderId="0" xfId="0" applyFont="1" applyFill="1" applyAlignment="1">
      <alignment horizontal="center" vertical="center"/>
    </xf>
    <xf numFmtId="0" fontId="17" fillId="9" borderId="0" xfId="0" applyFont="1" applyFill="1" applyAlignment="1">
      <alignment horizontal="left" vertical="center"/>
    </xf>
    <xf numFmtId="4" fontId="17" fillId="9" borderId="0" xfId="0" applyNumberFormat="1" applyFont="1" applyFill="1" applyAlignment="1">
      <alignment horizontal="left" vertical="center"/>
    </xf>
    <xf numFmtId="0" fontId="23" fillId="5" borderId="0" xfId="0" applyFont="1" applyFill="1" applyAlignment="1">
      <alignment horizontal="left" vertical="center"/>
    </xf>
    <xf numFmtId="164" fontId="16" fillId="2" borderId="7" xfId="0" applyNumberFormat="1" applyFont="1" applyFill="1" applyBorder="1" applyAlignment="1">
      <alignment horizontal="left"/>
    </xf>
    <xf numFmtId="14" fontId="0" fillId="2" borderId="0" xfId="0" applyNumberFormat="1" applyFill="1" applyAlignment="1">
      <alignment horizontal="center"/>
    </xf>
    <xf numFmtId="1" fontId="0" fillId="4" borderId="7" xfId="0" applyNumberFormat="1" applyFill="1" applyBorder="1" applyAlignment="1">
      <alignment horizontal="center"/>
    </xf>
    <xf numFmtId="0" fontId="16" fillId="2" borderId="7" xfId="0" applyFont="1" applyFill="1" applyBorder="1" applyAlignment="1">
      <alignment horizontal="center"/>
    </xf>
    <xf numFmtId="0" fontId="8" fillId="4" borderId="0" xfId="0" applyFont="1" applyFill="1" applyAlignment="1">
      <alignment horizontal="left" vertical="center" wrapText="1"/>
    </xf>
    <xf numFmtId="0" fontId="19" fillId="4" borderId="0" xfId="0" applyFont="1" applyFill="1" applyAlignment="1">
      <alignment horizontal="center"/>
    </xf>
    <xf numFmtId="0" fontId="20" fillId="4" borderId="0" xfId="0" applyFont="1" applyFill="1" applyAlignment="1">
      <alignment horizontal="center"/>
    </xf>
    <xf numFmtId="0" fontId="11" fillId="5" borderId="0" xfId="0" applyFont="1" applyFill="1" applyAlignment="1">
      <alignment horizontal="center" vertical="center" wrapText="1"/>
    </xf>
    <xf numFmtId="0" fontId="5" fillId="5" borderId="0" xfId="0" applyFont="1" applyFill="1" applyAlignment="1">
      <alignment vertical="center" wrapText="1"/>
    </xf>
    <xf numFmtId="0" fontId="5" fillId="8" borderId="0" xfId="0" applyFont="1" applyFill="1" applyAlignment="1">
      <alignment vertical="center" wrapText="1"/>
    </xf>
    <xf numFmtId="0" fontId="22" fillId="5" borderId="0" xfId="0" applyFont="1" applyFill="1" applyAlignment="1">
      <alignment horizontal="center" vertical="center" wrapText="1"/>
    </xf>
    <xf numFmtId="1" fontId="5" fillId="5" borderId="0" xfId="0" applyNumberFormat="1" applyFont="1" applyFill="1" applyAlignment="1">
      <alignment horizontal="center" vertical="center" wrapText="1"/>
    </xf>
    <xf numFmtId="1" fontId="5" fillId="8" borderId="0" xfId="0" applyNumberFormat="1" applyFont="1" applyFill="1" applyAlignment="1">
      <alignment horizontal="center" vertical="center" wrapText="1"/>
    </xf>
    <xf numFmtId="0" fontId="14" fillId="10" borderId="0" xfId="0" applyFont="1" applyFill="1" applyAlignment="1">
      <alignment horizontal="center"/>
    </xf>
    <xf numFmtId="0" fontId="22" fillId="10" borderId="0" xfId="0" applyFont="1" applyFill="1" applyAlignment="1">
      <alignment horizontal="center" vertical="center" wrapText="1"/>
    </xf>
    <xf numFmtId="1" fontId="5" fillId="10" borderId="0" xfId="0" applyNumberFormat="1" applyFont="1" applyFill="1" applyAlignment="1">
      <alignment horizontal="center" vertical="center" wrapText="1"/>
    </xf>
    <xf numFmtId="0" fontId="5" fillId="10" borderId="0" xfId="0" applyFont="1" applyFill="1" applyAlignment="1">
      <alignment vertical="center" wrapText="1"/>
    </xf>
    <xf numFmtId="0" fontId="26" fillId="4" borderId="0" xfId="0" applyFont="1" applyFill="1" applyAlignment="1">
      <alignment horizontal="center"/>
    </xf>
    <xf numFmtId="3" fontId="17" fillId="9" borderId="0" xfId="0" applyNumberFormat="1" applyFont="1" applyFill="1" applyAlignment="1">
      <alignment horizontal="center" vertical="center"/>
    </xf>
    <xf numFmtId="0" fontId="16" fillId="2" borderId="10" xfId="0" applyFont="1" applyFill="1" applyBorder="1"/>
    <xf numFmtId="1" fontId="0" fillId="4" borderId="11" xfId="0" applyNumberFormat="1" applyFill="1" applyBorder="1" applyAlignment="1">
      <alignment horizontal="center"/>
    </xf>
    <xf numFmtId="165" fontId="16" fillId="2" borderId="7" xfId="0" applyNumberFormat="1" applyFont="1" applyFill="1" applyBorder="1" applyAlignment="1">
      <alignment horizontal="left"/>
    </xf>
    <xf numFmtId="14" fontId="30" fillId="2" borderId="0" xfId="0" applyNumberFormat="1" applyFont="1" applyFill="1" applyAlignment="1">
      <alignment horizontal="center"/>
    </xf>
    <xf numFmtId="0" fontId="19" fillId="4" borderId="9" xfId="0" applyFont="1" applyFill="1" applyBorder="1" applyAlignment="1">
      <alignment horizontal="center"/>
    </xf>
    <xf numFmtId="165" fontId="16" fillId="2" borderId="11" xfId="0" applyNumberFormat="1" applyFont="1" applyFill="1" applyBorder="1" applyAlignment="1">
      <alignment horizontal="left"/>
    </xf>
    <xf numFmtId="0" fontId="5" fillId="3" borderId="12" xfId="0" applyFont="1" applyFill="1" applyBorder="1" applyAlignment="1">
      <alignment horizontal="center" vertical="center" wrapText="1"/>
    </xf>
    <xf numFmtId="0" fontId="5" fillId="3" borderId="13" xfId="0" applyFont="1" applyFill="1" applyBorder="1" applyAlignment="1">
      <alignment horizontal="center" vertical="center" wrapText="1"/>
    </xf>
    <xf numFmtId="0" fontId="5" fillId="3" borderId="14" xfId="0" applyFont="1" applyFill="1" applyBorder="1" applyAlignment="1">
      <alignment horizontal="center" vertical="center" wrapText="1"/>
    </xf>
    <xf numFmtId="0" fontId="8" fillId="2" borderId="15" xfId="0" applyFont="1" applyFill="1" applyBorder="1" applyAlignment="1">
      <alignment horizontal="left" vertical="center" wrapText="1"/>
    </xf>
    <xf numFmtId="0" fontId="9" fillId="2" borderId="15" xfId="0" applyFont="1" applyFill="1" applyBorder="1" applyAlignment="1">
      <alignment horizontal="left" vertical="center" wrapText="1"/>
    </xf>
    <xf numFmtId="0" fontId="8" fillId="4" borderId="15" xfId="0" applyFont="1" applyFill="1" applyBorder="1" applyAlignment="1">
      <alignment horizontal="left" vertical="center" wrapText="1"/>
    </xf>
    <xf numFmtId="0" fontId="9" fillId="2" borderId="15" xfId="0" applyFont="1" applyFill="1" applyBorder="1" applyAlignment="1">
      <alignment vertical="center" wrapText="1"/>
    </xf>
    <xf numFmtId="166" fontId="0" fillId="11" borderId="17" xfId="0" applyNumberFormat="1" applyFill="1" applyBorder="1" applyAlignment="1">
      <alignment horizontal="center"/>
    </xf>
    <xf numFmtId="166" fontId="0" fillId="11" borderId="16" xfId="0" applyNumberFormat="1" applyFill="1" applyBorder="1" applyAlignment="1">
      <alignment horizontal="center"/>
    </xf>
    <xf numFmtId="166" fontId="0" fillId="11" borderId="18" xfId="0" applyNumberFormat="1" applyFill="1" applyBorder="1" applyAlignment="1">
      <alignment horizontal="center"/>
    </xf>
    <xf numFmtId="4" fontId="12" fillId="7" borderId="16" xfId="0" applyNumberFormat="1" applyFont="1" applyFill="1" applyBorder="1" applyAlignment="1">
      <alignment horizontal="center"/>
    </xf>
    <xf numFmtId="4" fontId="12" fillId="7" borderId="17" xfId="0" applyNumberFormat="1" applyFont="1" applyFill="1" applyBorder="1" applyAlignment="1">
      <alignment horizontal="center"/>
    </xf>
    <xf numFmtId="4" fontId="12" fillId="7" borderId="19" xfId="0" applyNumberFormat="1" applyFont="1" applyFill="1" applyBorder="1" applyAlignment="1">
      <alignment horizontal="center"/>
    </xf>
    <xf numFmtId="0" fontId="0" fillId="0" borderId="0" xfId="0" applyAlignment="1">
      <alignment vertical="center"/>
    </xf>
    <xf numFmtId="0" fontId="8" fillId="0" borderId="0" xfId="0" applyFont="1" applyAlignment="1">
      <alignment vertical="center"/>
    </xf>
    <xf numFmtId="14" fontId="0" fillId="0" borderId="0" xfId="0" applyNumberFormat="1" applyAlignment="1">
      <alignment vertical="center"/>
    </xf>
    <xf numFmtId="0" fontId="22" fillId="8" borderId="0" xfId="0" applyFont="1" applyFill="1" applyAlignment="1">
      <alignment horizontal="center"/>
    </xf>
    <xf numFmtId="0" fontId="16" fillId="0" borderId="0" xfId="0" applyFont="1" applyAlignment="1">
      <alignment vertical="center"/>
    </xf>
    <xf numFmtId="0" fontId="2" fillId="0" borderId="0" xfId="0" applyFont="1" applyAlignment="1">
      <alignment vertical="center"/>
    </xf>
    <xf numFmtId="0" fontId="33" fillId="2" borderId="1" xfId="0" applyFont="1" applyFill="1" applyBorder="1"/>
    <xf numFmtId="0" fontId="18" fillId="2" borderId="0" xfId="0" applyFont="1" applyFill="1"/>
    <xf numFmtId="0" fontId="13" fillId="2" borderId="1" xfId="0" applyFont="1" applyFill="1" applyBorder="1"/>
    <xf numFmtId="0" fontId="13" fillId="2" borderId="2" xfId="0" applyFont="1" applyFill="1" applyBorder="1"/>
    <xf numFmtId="0" fontId="13" fillId="2" borderId="1" xfId="0" applyFont="1" applyFill="1" applyBorder="1" applyAlignment="1">
      <alignment horizontal="right"/>
    </xf>
    <xf numFmtId="166" fontId="16" fillId="11" borderId="17" xfId="0" applyNumberFormat="1" applyFont="1" applyFill="1" applyBorder="1" applyAlignment="1">
      <alignment horizontal="center"/>
    </xf>
    <xf numFmtId="0" fontId="28" fillId="2" borderId="2" xfId="0" applyFont="1" applyFill="1" applyBorder="1"/>
    <xf numFmtId="0" fontId="0" fillId="0" borderId="20" xfId="0" applyBorder="1" applyAlignment="1">
      <alignment vertical="center"/>
    </xf>
    <xf numFmtId="0" fontId="0" fillId="0" borderId="21" xfId="0" applyBorder="1" applyAlignment="1">
      <alignment vertical="center"/>
    </xf>
    <xf numFmtId="0" fontId="16" fillId="0" borderId="23" xfId="0" applyFont="1" applyBorder="1" applyAlignment="1">
      <alignment vertical="center"/>
    </xf>
    <xf numFmtId="0" fontId="16" fillId="0" borderId="24" xfId="0" applyFont="1" applyBorder="1" applyAlignment="1">
      <alignment vertical="center"/>
    </xf>
    <xf numFmtId="0" fontId="28" fillId="0" borderId="23" xfId="0" applyFont="1" applyBorder="1" applyAlignment="1">
      <alignment vertical="center"/>
    </xf>
    <xf numFmtId="0" fontId="28" fillId="0" borderId="24" xfId="0" applyFont="1" applyBorder="1" applyAlignment="1">
      <alignment vertical="center"/>
    </xf>
    <xf numFmtId="0" fontId="14" fillId="12" borderId="0" xfId="0" applyFont="1" applyFill="1" applyAlignment="1">
      <alignment horizontal="center"/>
    </xf>
    <xf numFmtId="0" fontId="22" fillId="12" borderId="0" xfId="0" applyFont="1" applyFill="1" applyAlignment="1">
      <alignment horizontal="center"/>
    </xf>
    <xf numFmtId="1" fontId="5" fillId="12" borderId="0" xfId="0" applyNumberFormat="1" applyFont="1" applyFill="1" applyAlignment="1">
      <alignment horizontal="center" vertical="center" wrapText="1"/>
    </xf>
    <xf numFmtId="0" fontId="5" fillId="12" borderId="0" xfId="0" applyFont="1" applyFill="1" applyAlignment="1">
      <alignment vertical="center" wrapText="1"/>
    </xf>
    <xf numFmtId="0" fontId="21" fillId="4" borderId="0" xfId="0" applyFont="1" applyFill="1" applyAlignment="1">
      <alignment horizontal="center"/>
    </xf>
    <xf numFmtId="14" fontId="0" fillId="0" borderId="22" xfId="0" applyNumberFormat="1" applyBorder="1" applyAlignment="1">
      <alignment horizontal="center" vertical="center"/>
    </xf>
    <xf numFmtId="14" fontId="2" fillId="0" borderId="0" xfId="0" applyNumberFormat="1" applyFont="1" applyAlignment="1">
      <alignment horizontal="center" vertical="center"/>
    </xf>
    <xf numFmtId="14" fontId="16" fillId="0" borderId="25" xfId="0" applyNumberFormat="1" applyFont="1" applyBorder="1" applyAlignment="1">
      <alignment horizontal="center" vertical="center"/>
    </xf>
    <xf numFmtId="14" fontId="28" fillId="0" borderId="25" xfId="0" applyNumberFormat="1" applyFont="1" applyBorder="1" applyAlignment="1">
      <alignment horizontal="center" vertical="center"/>
    </xf>
    <xf numFmtId="0" fontId="4" fillId="2" borderId="0" xfId="0" applyFont="1" applyFill="1" applyAlignment="1">
      <alignment horizontal="center" vertical="center" wrapText="1"/>
    </xf>
    <xf numFmtId="0" fontId="31" fillId="6" borderId="0" xfId="0" applyFont="1" applyFill="1" applyAlignment="1">
      <alignment horizontal="center" vertical="center"/>
    </xf>
    <xf numFmtId="0" fontId="5" fillId="10" borderId="8" xfId="0" applyFont="1" applyFill="1" applyBorder="1" applyAlignment="1">
      <alignment horizontal="left" vertical="center" wrapText="1"/>
    </xf>
    <xf numFmtId="0" fontId="5" fillId="5" borderId="0" xfId="0" applyFont="1" applyFill="1" applyAlignment="1">
      <alignment horizontal="left" vertical="center" wrapText="1"/>
    </xf>
    <xf numFmtId="0" fontId="5" fillId="8" borderId="8" xfId="0" applyFont="1" applyFill="1" applyBorder="1" applyAlignment="1">
      <alignment horizontal="left" vertical="center" wrapText="1"/>
    </xf>
    <xf numFmtId="0" fontId="5" fillId="12" borderId="8" xfId="0" applyFont="1" applyFill="1" applyBorder="1" applyAlignment="1">
      <alignment horizontal="left" vertical="center" wrapText="1"/>
    </xf>
    <xf numFmtId="0" fontId="31" fillId="6" borderId="0" xfId="0" applyFont="1" applyFill="1" applyAlignment="1">
      <alignment horizontal="center" vertical="center" wrapText="1"/>
    </xf>
  </cellXfs>
  <cellStyles count="5">
    <cellStyle name="Normal" xfId="0" builtinId="0"/>
    <cellStyle name="Normal 2" xfId="2" xr:uid="{00000000-0005-0000-0000-000001000000}"/>
    <cellStyle name="Normal 2 2" xfId="4" xr:uid="{00000000-0005-0000-0000-000002000000}"/>
    <cellStyle name="Normal 3" xfId="1" xr:uid="{00000000-0005-0000-0000-000003000000}"/>
    <cellStyle name="Normal 4" xfId="3" xr:uid="{00000000-0005-0000-0000-000004000000}"/>
  </cellStyles>
  <dxfs count="6">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s>
  <tableStyles count="0" defaultTableStyle="TableStyleMedium2" defaultPivotStyle="PivotStyleLight16"/>
  <colors>
    <mruColors>
      <color rgb="FFFFF9E7"/>
      <color rgb="FFF6F8FC"/>
      <color rgb="FFF1F6E2"/>
      <color rgb="FFE16618"/>
      <color rgb="FF678CD1"/>
      <color rgb="FFECF0F8"/>
      <color rgb="FFE5D054"/>
      <color rgb="FFACCA5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microsoft.com/office/2017/10/relationships/person" Target="persons/person.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sv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114300</xdr:colOff>
      <xdr:row>6</xdr:row>
      <xdr:rowOff>114300</xdr:rowOff>
    </xdr:from>
    <xdr:to>
      <xdr:col>0</xdr:col>
      <xdr:colOff>520700</xdr:colOff>
      <xdr:row>6</xdr:row>
      <xdr:rowOff>520700</xdr:rowOff>
    </xdr:to>
    <xdr:pic>
      <xdr:nvPicPr>
        <xdr:cNvPr id="2" name="Graphic 1" descr="Information">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114300" y="2571750"/>
          <a:ext cx="406400" cy="406400"/>
        </a:xfrm>
        <a:prstGeom prst="rect">
          <a:avLst/>
        </a:prstGeom>
      </xdr:spPr>
    </xdr:pic>
    <xdr:clientData/>
  </xdr:twoCellAnchor>
  <xdr:twoCellAnchor editAs="oneCell">
    <xdr:from>
      <xdr:col>0</xdr:col>
      <xdr:colOff>114300</xdr:colOff>
      <xdr:row>6</xdr:row>
      <xdr:rowOff>114300</xdr:rowOff>
    </xdr:from>
    <xdr:to>
      <xdr:col>0</xdr:col>
      <xdr:colOff>520700</xdr:colOff>
      <xdr:row>6</xdr:row>
      <xdr:rowOff>520700</xdr:rowOff>
    </xdr:to>
    <xdr:pic>
      <xdr:nvPicPr>
        <xdr:cNvPr id="3" name="Graphic 1" descr="Information">
          <a:extLst>
            <a:ext uri="{FF2B5EF4-FFF2-40B4-BE49-F238E27FC236}">
              <a16:creationId xmlns:a16="http://schemas.microsoft.com/office/drawing/2014/main" id="{00000000-0008-0000-0900-000003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14300" y="1981200"/>
          <a:ext cx="406400" cy="4064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114300</xdr:colOff>
      <xdr:row>6</xdr:row>
      <xdr:rowOff>114300</xdr:rowOff>
    </xdr:from>
    <xdr:to>
      <xdr:col>0</xdr:col>
      <xdr:colOff>520700</xdr:colOff>
      <xdr:row>6</xdr:row>
      <xdr:rowOff>520700</xdr:rowOff>
    </xdr:to>
    <xdr:pic>
      <xdr:nvPicPr>
        <xdr:cNvPr id="2" name="Graphic 1" descr="Information">
          <a:extLst>
            <a:ext uri="{FF2B5EF4-FFF2-40B4-BE49-F238E27FC236}">
              <a16:creationId xmlns:a16="http://schemas.microsoft.com/office/drawing/2014/main" id="{00000000-0008-0000-0A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114300" y="2571750"/>
          <a:ext cx="406400" cy="4064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142875</xdr:colOff>
      <xdr:row>3</xdr:row>
      <xdr:rowOff>104775</xdr:rowOff>
    </xdr:from>
    <xdr:to>
      <xdr:col>0</xdr:col>
      <xdr:colOff>549275</xdr:colOff>
      <xdr:row>3</xdr:row>
      <xdr:rowOff>511175</xdr:rowOff>
    </xdr:to>
    <xdr:pic>
      <xdr:nvPicPr>
        <xdr:cNvPr id="2" name="Graphic 1" descr="Information">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866775" y="1457325"/>
          <a:ext cx="406400" cy="406400"/>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Valérie BOUF LE PIVERT" id="{0F60A1B1-E6D8-4A51-8A54-C87DAC063A7D}" userId="S::Arima1@arimaconsult.onmicrosoft.com::99d7d14c-5ea9-4cbd-93df-12a670a1ab04" providerId="AD"/>
</personList>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A1" dT="2022-01-31T19:03:24.00" personId="{0F60A1B1-E6D8-4A51-8A54-C87DAC063A7D}" id="{E1BB6CC1-B07F-427C-B3B3-5EA9186ABC52}">
    <text>Où sont les trotinettes, deux roues à moteur</text>
  </threadedComment>
  <threadedComment ref="C4" dT="2022-01-31T19:05:37.14" personId="{0F60A1B1-E6D8-4A51-8A54-C87DAC063A7D}" id="{1D75C4D9-D7F5-48BC-B646-989C86B6DAD6}">
    <text>A mon avis il faudrait mieux pouvoir calaculer le nombre de véhicules légers de moins ou de plus de 7 ans et pour les lourds les véhicules de moins ou de plus de 12 ans, ce qui nous permettrait de savoir si le parc est dans sa quasi totalité assuré en tous risques ou en garanties minimales</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4"/>
  </sheetPr>
  <dimension ref="A1:Q37"/>
  <sheetViews>
    <sheetView workbookViewId="0">
      <selection activeCell="C8" sqref="C8:D13"/>
    </sheetView>
  </sheetViews>
  <sheetFormatPr baseColWidth="10" defaultColWidth="10.7109375" defaultRowHeight="15" x14ac:dyDescent="0.25"/>
  <cols>
    <col min="1" max="1" width="8.42578125" style="2" customWidth="1"/>
    <col min="2" max="2" width="10.7109375" style="2"/>
    <col min="3" max="3" width="49.28515625" style="2" customWidth="1"/>
    <col min="4" max="4" width="29" style="2" customWidth="1"/>
    <col min="5" max="5" width="22.42578125" style="2" bestFit="1" customWidth="1"/>
    <col min="6" max="6" width="70.7109375" style="2" customWidth="1"/>
    <col min="7" max="7" width="26.28515625" style="2" customWidth="1"/>
    <col min="8" max="13" width="10.7109375" style="2"/>
    <col min="14" max="14" width="0" style="2" hidden="1" customWidth="1"/>
    <col min="15" max="15" width="28.42578125" style="2" hidden="1" customWidth="1"/>
    <col min="16" max="20" width="0" style="2" hidden="1" customWidth="1"/>
    <col min="21" max="16384" width="10.7109375" style="2"/>
  </cols>
  <sheetData>
    <row r="1" spans="1:17" ht="36" customHeight="1" x14ac:dyDescent="0.25">
      <c r="A1" s="94" t="s">
        <v>53</v>
      </c>
      <c r="B1" s="94"/>
      <c r="C1" s="94"/>
      <c r="D1" s="94"/>
      <c r="E1" s="94"/>
      <c r="F1" s="94"/>
    </row>
    <row r="2" spans="1:17" ht="19.5" customHeight="1" x14ac:dyDescent="0.25">
      <c r="F2" s="10"/>
    </row>
    <row r="3" spans="1:17" ht="19.5" customHeight="1" x14ac:dyDescent="0.25">
      <c r="D3" s="26" t="s">
        <v>4</v>
      </c>
      <c r="E3" s="24">
        <f>COUNTA(C8:C32)</f>
        <v>0</v>
      </c>
      <c r="F3" s="10"/>
    </row>
    <row r="4" spans="1:17" ht="19.5" customHeight="1" x14ac:dyDescent="0.25">
      <c r="B4" s="4"/>
      <c r="C4" s="4"/>
      <c r="D4" s="26" t="s">
        <v>19</v>
      </c>
      <c r="E4" s="25">
        <f>SUM(E8:E32)</f>
        <v>0</v>
      </c>
      <c r="F4" s="10"/>
    </row>
    <row r="5" spans="1:17" ht="21.4" customHeight="1" x14ac:dyDescent="0.25">
      <c r="B5" s="3"/>
      <c r="C5" s="3"/>
      <c r="D5" s="3"/>
      <c r="E5" s="3"/>
      <c r="F5" s="3"/>
    </row>
    <row r="6" spans="1:17" ht="31.5" customHeight="1" x14ac:dyDescent="0.25">
      <c r="A6" s="5"/>
      <c r="B6" s="52" t="s">
        <v>0</v>
      </c>
      <c r="C6" s="54" t="s">
        <v>2</v>
      </c>
      <c r="D6" s="54" t="s">
        <v>3</v>
      </c>
      <c r="E6" s="54" t="s">
        <v>5</v>
      </c>
      <c r="F6" s="54" t="s">
        <v>47</v>
      </c>
      <c r="G6" s="53" t="s">
        <v>48</v>
      </c>
    </row>
    <row r="7" spans="1:17" ht="52.9" customHeight="1" thickBot="1" x14ac:dyDescent="0.3">
      <c r="A7" s="8"/>
      <c r="B7" s="21" t="s">
        <v>30</v>
      </c>
      <c r="C7" s="55" t="s">
        <v>50</v>
      </c>
      <c r="D7" s="55" t="s">
        <v>51</v>
      </c>
      <c r="E7" s="55" t="s">
        <v>52</v>
      </c>
      <c r="F7" s="56" t="s">
        <v>54</v>
      </c>
      <c r="G7" s="55" t="s">
        <v>55</v>
      </c>
    </row>
    <row r="8" spans="1:17" ht="16.899999999999999" customHeight="1" x14ac:dyDescent="0.25">
      <c r="A8" s="19"/>
      <c r="B8" s="19">
        <f>IF(C8&lt;&gt;0,1,0)</f>
        <v>0</v>
      </c>
      <c r="C8" s="16"/>
      <c r="D8" s="13"/>
      <c r="E8" s="62"/>
      <c r="F8" s="13"/>
      <c r="G8" s="13"/>
    </row>
    <row r="9" spans="1:17" ht="16.899999999999999" customHeight="1" x14ac:dyDescent="0.25">
      <c r="A9" s="19"/>
      <c r="B9" s="19">
        <f>IF(C9&lt;&gt;0,B8+1,0)</f>
        <v>0</v>
      </c>
      <c r="C9" s="73"/>
      <c r="D9" s="74"/>
      <c r="E9" s="63"/>
      <c r="F9" s="14"/>
      <c r="G9" s="14"/>
    </row>
    <row r="10" spans="1:17" ht="16.899999999999999" customHeight="1" x14ac:dyDescent="0.25">
      <c r="A10" s="19"/>
      <c r="B10" s="19">
        <f t="shared" ref="B10:B32" si="0">IF(C10&lt;&gt;0,B9+1,0)</f>
        <v>0</v>
      </c>
      <c r="C10" s="73"/>
      <c r="D10" s="74"/>
      <c r="E10" s="63"/>
      <c r="F10" s="14"/>
      <c r="G10" s="14"/>
    </row>
    <row r="11" spans="1:17" ht="16.899999999999999" customHeight="1" x14ac:dyDescent="0.25">
      <c r="A11" s="19"/>
      <c r="B11" s="19">
        <f t="shared" si="0"/>
        <v>0</v>
      </c>
      <c r="C11" s="75"/>
      <c r="D11" s="74"/>
      <c r="E11" s="63"/>
      <c r="F11" s="14"/>
      <c r="G11" s="14"/>
    </row>
    <row r="12" spans="1:17" ht="16.899999999999999" customHeight="1" x14ac:dyDescent="0.25">
      <c r="A12" s="19"/>
      <c r="B12" s="19">
        <f t="shared" si="0"/>
        <v>0</v>
      </c>
      <c r="C12" s="75"/>
      <c r="D12" s="74"/>
      <c r="E12" s="63"/>
      <c r="F12" s="14"/>
      <c r="G12" s="14"/>
      <c r="O12" s="2" t="s">
        <v>6</v>
      </c>
      <c r="Q12" s="2" t="s">
        <v>11</v>
      </c>
    </row>
    <row r="13" spans="1:17" ht="16.899999999999999" customHeight="1" x14ac:dyDescent="0.25">
      <c r="A13" s="19"/>
      <c r="B13" s="19">
        <f t="shared" si="0"/>
        <v>0</v>
      </c>
      <c r="C13" s="73"/>
      <c r="D13" s="74"/>
      <c r="E13" s="63"/>
      <c r="F13" s="14"/>
      <c r="G13" s="14"/>
      <c r="O13" s="2" t="s">
        <v>7</v>
      </c>
      <c r="Q13" s="2" t="s">
        <v>12</v>
      </c>
    </row>
    <row r="14" spans="1:17" ht="16.899999999999999" customHeight="1" x14ac:dyDescent="0.25">
      <c r="A14" s="19"/>
      <c r="B14" s="19">
        <f t="shared" si="0"/>
        <v>0</v>
      </c>
      <c r="C14" s="17"/>
      <c r="D14" s="14"/>
      <c r="E14" s="63"/>
      <c r="F14" s="14"/>
      <c r="G14" s="14"/>
      <c r="O14" s="2" t="s">
        <v>8</v>
      </c>
      <c r="Q14" s="2" t="s">
        <v>15</v>
      </c>
    </row>
    <row r="15" spans="1:17" ht="16.899999999999999" customHeight="1" x14ac:dyDescent="0.25">
      <c r="A15" s="19"/>
      <c r="B15" s="19">
        <f t="shared" si="0"/>
        <v>0</v>
      </c>
      <c r="C15" s="17"/>
      <c r="D15" s="14"/>
      <c r="E15" s="63"/>
      <c r="F15" s="14"/>
      <c r="G15" s="14"/>
      <c r="O15" s="2" t="s">
        <v>9</v>
      </c>
      <c r="Q15" s="2" t="s">
        <v>13</v>
      </c>
    </row>
    <row r="16" spans="1:17" ht="16.899999999999999" customHeight="1" x14ac:dyDescent="0.25">
      <c r="A16" s="19"/>
      <c r="B16" s="19">
        <f t="shared" si="0"/>
        <v>0</v>
      </c>
      <c r="C16" s="17"/>
      <c r="D16" s="14"/>
      <c r="E16" s="63"/>
      <c r="F16" s="14"/>
      <c r="G16" s="14"/>
      <c r="Q16" s="2" t="s">
        <v>14</v>
      </c>
    </row>
    <row r="17" spans="1:17" ht="16.899999999999999" customHeight="1" x14ac:dyDescent="0.25">
      <c r="A17" s="19"/>
      <c r="B17" s="19">
        <f t="shared" si="0"/>
        <v>0</v>
      </c>
      <c r="C17" s="17"/>
      <c r="D17" s="14"/>
      <c r="E17" s="63"/>
      <c r="F17" s="14"/>
      <c r="G17" s="14"/>
      <c r="Q17" s="2" t="s">
        <v>16</v>
      </c>
    </row>
    <row r="18" spans="1:17" ht="16.899999999999999" customHeight="1" x14ac:dyDescent="0.25">
      <c r="A18" s="19"/>
      <c r="B18" s="19">
        <f t="shared" si="0"/>
        <v>0</v>
      </c>
      <c r="C18" s="17"/>
      <c r="D18" s="14"/>
      <c r="E18" s="63"/>
      <c r="F18" s="14"/>
      <c r="G18" s="14"/>
      <c r="Q18" s="2" t="s">
        <v>17</v>
      </c>
    </row>
    <row r="19" spans="1:17" ht="16.899999999999999" customHeight="1" x14ac:dyDescent="0.25">
      <c r="A19" s="19"/>
      <c r="B19" s="19">
        <f t="shared" si="0"/>
        <v>0</v>
      </c>
      <c r="C19" s="17"/>
      <c r="D19" s="14"/>
      <c r="E19" s="63"/>
      <c r="F19" s="14"/>
      <c r="G19" s="14"/>
    </row>
    <row r="20" spans="1:17" ht="16.899999999999999" customHeight="1" x14ac:dyDescent="0.25">
      <c r="A20" s="19"/>
      <c r="B20" s="19">
        <f t="shared" si="0"/>
        <v>0</v>
      </c>
      <c r="C20" s="17"/>
      <c r="D20" s="14"/>
      <c r="E20" s="63"/>
      <c r="F20" s="14"/>
      <c r="G20" s="14"/>
    </row>
    <row r="21" spans="1:17" ht="16.899999999999999" customHeight="1" x14ac:dyDescent="0.25">
      <c r="A21" s="19"/>
      <c r="B21" s="19">
        <f t="shared" si="0"/>
        <v>0</v>
      </c>
      <c r="C21" s="17"/>
      <c r="D21" s="14"/>
      <c r="E21" s="63"/>
      <c r="F21" s="14"/>
      <c r="G21" s="14"/>
    </row>
    <row r="22" spans="1:17" ht="16.899999999999999" customHeight="1" x14ac:dyDescent="0.25">
      <c r="A22" s="19"/>
      <c r="B22" s="19">
        <f t="shared" si="0"/>
        <v>0</v>
      </c>
      <c r="C22" s="17"/>
      <c r="D22" s="14"/>
      <c r="E22" s="63"/>
      <c r="F22" s="14"/>
      <c r="G22" s="14"/>
    </row>
    <row r="23" spans="1:17" ht="16.899999999999999" customHeight="1" x14ac:dyDescent="0.25">
      <c r="A23" s="19"/>
      <c r="B23" s="19">
        <f t="shared" si="0"/>
        <v>0</v>
      </c>
      <c r="C23" s="17"/>
      <c r="D23" s="14"/>
      <c r="E23" s="63"/>
      <c r="F23" s="14"/>
      <c r="G23" s="14"/>
    </row>
    <row r="24" spans="1:17" ht="16.899999999999999" customHeight="1" x14ac:dyDescent="0.25">
      <c r="A24" s="19"/>
      <c r="B24" s="19">
        <f t="shared" si="0"/>
        <v>0</v>
      </c>
      <c r="C24" s="17"/>
      <c r="D24" s="14"/>
      <c r="E24" s="63"/>
      <c r="F24" s="14"/>
      <c r="G24" s="14"/>
    </row>
    <row r="25" spans="1:17" ht="16.899999999999999" customHeight="1" x14ac:dyDescent="0.25">
      <c r="A25" s="19"/>
      <c r="B25" s="19">
        <f t="shared" si="0"/>
        <v>0</v>
      </c>
      <c r="C25" s="17"/>
      <c r="D25" s="14"/>
      <c r="E25" s="63"/>
      <c r="F25" s="14"/>
      <c r="G25" s="14"/>
    </row>
    <row r="26" spans="1:17" ht="16.899999999999999" customHeight="1" x14ac:dyDescent="0.25">
      <c r="A26" s="19"/>
      <c r="B26" s="19">
        <f t="shared" si="0"/>
        <v>0</v>
      </c>
      <c r="C26" s="17"/>
      <c r="D26" s="14"/>
      <c r="E26" s="63"/>
      <c r="F26" s="14"/>
      <c r="G26" s="14"/>
    </row>
    <row r="27" spans="1:17" ht="16.899999999999999" customHeight="1" x14ac:dyDescent="0.25">
      <c r="A27" s="19"/>
      <c r="B27" s="19">
        <f t="shared" si="0"/>
        <v>0</v>
      </c>
      <c r="C27" s="17"/>
      <c r="D27" s="14"/>
      <c r="E27" s="63"/>
      <c r="F27" s="14"/>
      <c r="G27" s="14"/>
    </row>
    <row r="28" spans="1:17" ht="16.899999999999999" customHeight="1" x14ac:dyDescent="0.25">
      <c r="A28" s="19"/>
      <c r="B28" s="19">
        <f t="shared" si="0"/>
        <v>0</v>
      </c>
      <c r="C28" s="17"/>
      <c r="D28" s="14"/>
      <c r="E28" s="63"/>
      <c r="F28" s="14"/>
      <c r="G28" s="14"/>
    </row>
    <row r="29" spans="1:17" ht="16.899999999999999" customHeight="1" x14ac:dyDescent="0.25">
      <c r="A29" s="19"/>
      <c r="B29" s="19">
        <f t="shared" si="0"/>
        <v>0</v>
      </c>
      <c r="C29" s="17"/>
      <c r="D29" s="14"/>
      <c r="E29" s="63"/>
      <c r="F29" s="14"/>
      <c r="G29" s="14"/>
    </row>
    <row r="30" spans="1:17" ht="16.899999999999999" customHeight="1" x14ac:dyDescent="0.25">
      <c r="A30" s="19"/>
      <c r="B30" s="19">
        <f t="shared" si="0"/>
        <v>0</v>
      </c>
      <c r="C30" s="17"/>
      <c r="D30" s="14"/>
      <c r="E30" s="63"/>
      <c r="F30" s="14"/>
      <c r="G30" s="14"/>
    </row>
    <row r="31" spans="1:17" ht="16.899999999999999" customHeight="1" x14ac:dyDescent="0.25">
      <c r="A31" s="19"/>
      <c r="B31" s="19">
        <f t="shared" si="0"/>
        <v>0</v>
      </c>
      <c r="C31" s="17"/>
      <c r="D31" s="14"/>
      <c r="E31" s="63"/>
      <c r="F31" s="14"/>
      <c r="G31" s="14"/>
    </row>
    <row r="32" spans="1:17" ht="16.899999999999999" customHeight="1" thickBot="1" x14ac:dyDescent="0.3">
      <c r="A32" s="8"/>
      <c r="B32" s="20">
        <f t="shared" si="0"/>
        <v>0</v>
      </c>
      <c r="C32" s="18"/>
      <c r="D32" s="15"/>
      <c r="E32" s="64"/>
      <c r="F32" s="15"/>
      <c r="G32" s="15"/>
    </row>
    <row r="36" spans="3:8" x14ac:dyDescent="0.25">
      <c r="C36" s="72"/>
      <c r="G36" s="93"/>
      <c r="H36" s="93"/>
    </row>
    <row r="37" spans="3:8" x14ac:dyDescent="0.25">
      <c r="G37" s="93"/>
      <c r="H37" s="93"/>
    </row>
  </sheetData>
  <mergeCells count="2">
    <mergeCell ref="G36:H37"/>
    <mergeCell ref="A1:F1"/>
  </mergeCells>
  <conditionalFormatting sqref="A8:A31">
    <cfRule type="cellIs" dxfId="5" priority="2" operator="equal">
      <formula>0</formula>
    </cfRule>
  </conditionalFormatting>
  <conditionalFormatting sqref="B8:B32">
    <cfRule type="cellIs" dxfId="4" priority="1" operator="equal">
      <formula>0</formula>
    </cfRule>
  </conditionalFormatting>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9"/>
  </sheetPr>
  <dimension ref="A1:X71"/>
  <sheetViews>
    <sheetView zoomScale="90" zoomScaleNormal="90" workbookViewId="0">
      <selection activeCell="J10" sqref="J10"/>
    </sheetView>
  </sheetViews>
  <sheetFormatPr baseColWidth="10" defaultColWidth="10.7109375" defaultRowHeight="15" x14ac:dyDescent="0.25"/>
  <cols>
    <col min="1" max="1" width="8.42578125" style="2" customWidth="1"/>
    <col min="2" max="2" width="10.7109375" style="2"/>
    <col min="3" max="3" width="34.28515625" style="2" customWidth="1"/>
    <col min="4" max="4" width="52" style="2" customWidth="1"/>
    <col min="5" max="5" width="20.28515625" style="2" customWidth="1"/>
    <col min="6" max="6" width="18.7109375" style="2" bestFit="1" customWidth="1"/>
    <col min="7" max="7" width="15.28515625" style="2" customWidth="1"/>
    <col min="8" max="8" width="10.28515625" style="2" customWidth="1"/>
    <col min="9" max="9" width="14" style="2" customWidth="1"/>
    <col min="10" max="11" width="14.7109375" style="2" customWidth="1"/>
    <col min="12" max="12" width="39.28515625" style="2" customWidth="1"/>
    <col min="13" max="19" width="10.7109375" style="2"/>
    <col min="20" max="20" width="10.7109375" style="2" customWidth="1"/>
    <col min="21" max="21" width="34.7109375" style="2" customWidth="1"/>
    <col min="22" max="26" width="10.7109375" style="2" customWidth="1"/>
    <col min="27" max="16384" width="10.7109375" style="2"/>
  </cols>
  <sheetData>
    <row r="1" spans="1:24" ht="36" customHeight="1" x14ac:dyDescent="0.25">
      <c r="A1" s="94" t="s">
        <v>49</v>
      </c>
      <c r="B1" s="94"/>
      <c r="C1" s="94"/>
      <c r="D1" s="94"/>
      <c r="E1" s="94"/>
      <c r="F1" s="94"/>
      <c r="G1" s="94"/>
      <c r="H1" s="94"/>
      <c r="I1" s="94"/>
      <c r="J1" s="94"/>
      <c r="K1" s="94"/>
      <c r="L1" s="94"/>
    </row>
    <row r="2" spans="1:24" ht="20.25" customHeight="1" x14ac:dyDescent="0.25">
      <c r="B2" s="1"/>
      <c r="C2" s="1"/>
      <c r="F2" s="1"/>
      <c r="G2" s="1"/>
      <c r="H2" s="1"/>
      <c r="I2" s="1"/>
      <c r="J2" s="1"/>
      <c r="K2" s="1"/>
      <c r="L2" s="1"/>
    </row>
    <row r="3" spans="1:24" ht="19.5" customHeight="1" x14ac:dyDescent="0.25">
      <c r="C3" s="26" t="s">
        <v>45</v>
      </c>
      <c r="D3" s="23">
        <f>IF(B8=0,0,B8+B51+B62+B69)</f>
        <v>2</v>
      </c>
      <c r="F3" s="10"/>
      <c r="G3" s="10"/>
      <c r="H3" s="10"/>
      <c r="I3" s="1"/>
      <c r="J3" s="1"/>
      <c r="K3" s="1"/>
      <c r="L3" s="1"/>
    </row>
    <row r="4" spans="1:24" ht="19.5" customHeight="1" x14ac:dyDescent="0.25">
      <c r="C4" s="26" t="s">
        <v>46</v>
      </c>
      <c r="D4" s="45">
        <f ca="1">IF($G$8&gt;0,AVERAGE(G8,G51,G62),0)</f>
        <v>2</v>
      </c>
      <c r="F4" s="10"/>
      <c r="G4" s="10"/>
      <c r="H4" s="10"/>
      <c r="I4" s="1"/>
      <c r="J4" s="1"/>
      <c r="K4" s="1"/>
      <c r="L4" s="1"/>
    </row>
    <row r="5" spans="1:24" ht="21.4" customHeight="1" x14ac:dyDescent="0.25">
      <c r="B5" s="3"/>
      <c r="C5" s="3"/>
      <c r="D5" s="3"/>
      <c r="E5" s="3"/>
      <c r="F5" s="3"/>
      <c r="G5" s="28">
        <f ca="1">TODAY()</f>
        <v>45755</v>
      </c>
      <c r="H5" s="3"/>
      <c r="L5" s="3"/>
    </row>
    <row r="6" spans="1:24" ht="49.5" customHeight="1" x14ac:dyDescent="0.25">
      <c r="A6" s="5"/>
      <c r="B6" s="52" t="s">
        <v>0</v>
      </c>
      <c r="C6" s="54" t="s">
        <v>20</v>
      </c>
      <c r="D6" s="54" t="s">
        <v>21</v>
      </c>
      <c r="E6" s="54" t="s">
        <v>22</v>
      </c>
      <c r="F6" s="54" t="s">
        <v>29</v>
      </c>
      <c r="G6" s="54" t="s">
        <v>31</v>
      </c>
      <c r="H6" s="54" t="s">
        <v>32</v>
      </c>
      <c r="I6" s="54" t="s">
        <v>34</v>
      </c>
      <c r="J6" s="54" t="s">
        <v>23</v>
      </c>
      <c r="K6" s="54" t="s">
        <v>24</v>
      </c>
      <c r="L6" s="53" t="s">
        <v>18</v>
      </c>
    </row>
    <row r="7" spans="1:24" ht="78.75" customHeight="1" thickBot="1" x14ac:dyDescent="0.3">
      <c r="A7" s="9"/>
      <c r="B7" s="31" t="s">
        <v>30</v>
      </c>
      <c r="C7" s="55" t="s">
        <v>10</v>
      </c>
      <c r="D7" s="55" t="s">
        <v>56</v>
      </c>
      <c r="E7" s="55" t="s">
        <v>60</v>
      </c>
      <c r="F7" s="55" t="s">
        <v>57</v>
      </c>
      <c r="G7" s="57" t="s">
        <v>30</v>
      </c>
      <c r="H7" s="56" t="s">
        <v>33</v>
      </c>
      <c r="I7" s="56" t="s">
        <v>59</v>
      </c>
      <c r="J7" s="58" t="s">
        <v>35</v>
      </c>
      <c r="K7" s="58" t="s">
        <v>36</v>
      </c>
      <c r="L7" s="56" t="s">
        <v>1</v>
      </c>
    </row>
    <row r="8" spans="1:24" ht="17.649999999999999" customHeight="1" x14ac:dyDescent="0.25">
      <c r="A8" s="34"/>
      <c r="B8" s="37">
        <f>COUNTA(D9:D50)</f>
        <v>2</v>
      </c>
      <c r="C8" s="96" t="s">
        <v>37</v>
      </c>
      <c r="D8" s="96"/>
      <c r="E8" s="96"/>
      <c r="F8" s="96"/>
      <c r="G8" s="38">
        <f ca="1">IF(F9&gt;0,AVERAGE(G9:G50),0)</f>
        <v>6</v>
      </c>
      <c r="H8" s="35"/>
      <c r="I8" s="35"/>
      <c r="J8" s="35"/>
      <c r="K8" s="35"/>
      <c r="L8" s="35"/>
    </row>
    <row r="9" spans="1:24" ht="16.899999999999999" customHeight="1" x14ac:dyDescent="0.25">
      <c r="A9" s="19"/>
      <c r="B9" s="32" t="str">
        <f>IF(D9&gt;0,"1",0)</f>
        <v>1</v>
      </c>
      <c r="C9" s="16" t="s">
        <v>27</v>
      </c>
      <c r="D9" s="78" t="s">
        <v>71</v>
      </c>
      <c r="E9" s="79" t="s">
        <v>72</v>
      </c>
      <c r="F9" s="89">
        <v>44706</v>
      </c>
      <c r="G9" s="29">
        <f ca="1">IF(F9&gt;0,DATEDIF(F9,$G$5,"Y"),"")</f>
        <v>2</v>
      </c>
      <c r="H9" s="30">
        <v>2</v>
      </c>
      <c r="I9" s="13">
        <v>7</v>
      </c>
      <c r="J9" s="13"/>
      <c r="K9" s="59"/>
      <c r="L9" s="7"/>
      <c r="U9" s="2" t="s">
        <v>25</v>
      </c>
      <c r="V9" s="2" t="s">
        <v>39</v>
      </c>
      <c r="X9" s="2" t="s">
        <v>63</v>
      </c>
    </row>
    <row r="10" spans="1:24" ht="16.899999999999999" customHeight="1" x14ac:dyDescent="0.25">
      <c r="A10" s="19"/>
      <c r="B10" s="32">
        <f>IF(E10&gt;0,B9+1,0)</f>
        <v>2</v>
      </c>
      <c r="C10" s="16" t="s">
        <v>73</v>
      </c>
      <c r="D10" s="80" t="s">
        <v>74</v>
      </c>
      <c r="E10" s="81" t="s">
        <v>75</v>
      </c>
      <c r="F10" s="91">
        <v>41745</v>
      </c>
      <c r="G10" s="29">
        <f t="shared" ref="G10:G68" ca="1" si="0">IF(F10&gt;0,DATEDIF(F10,$G$5,"Y"),"")</f>
        <v>10</v>
      </c>
      <c r="H10" s="30">
        <v>9</v>
      </c>
      <c r="I10" s="13">
        <v>7</v>
      </c>
      <c r="J10" s="13"/>
      <c r="K10" s="76"/>
      <c r="L10" s="14"/>
      <c r="U10" s="2" t="s">
        <v>26</v>
      </c>
      <c r="V10" s="2" t="s">
        <v>40</v>
      </c>
      <c r="X10" s="2" t="s">
        <v>64</v>
      </c>
    </row>
    <row r="11" spans="1:24" ht="16.899999999999999" customHeight="1" x14ac:dyDescent="0.25">
      <c r="A11" s="19"/>
      <c r="B11" s="32">
        <f t="shared" ref="B11:B50" si="1">IF(B10&gt;0,B10+1,0)</f>
        <v>3</v>
      </c>
      <c r="C11" s="16"/>
      <c r="D11" s="80"/>
      <c r="E11" s="81"/>
      <c r="F11" s="91"/>
      <c r="G11" s="29" t="str">
        <f t="shared" si="0"/>
        <v/>
      </c>
      <c r="H11" s="30"/>
      <c r="I11" s="13"/>
      <c r="J11" s="13"/>
      <c r="K11" s="76"/>
      <c r="L11" s="14"/>
      <c r="U11" s="2" t="s">
        <v>27</v>
      </c>
      <c r="V11" s="2" t="s">
        <v>41</v>
      </c>
      <c r="X11" s="2" t="s">
        <v>65</v>
      </c>
    </row>
    <row r="12" spans="1:24" ht="16.899999999999999" customHeight="1" x14ac:dyDescent="0.25">
      <c r="A12" s="19"/>
      <c r="B12" s="32">
        <f t="shared" si="1"/>
        <v>4</v>
      </c>
      <c r="C12" s="16"/>
      <c r="D12" s="80"/>
      <c r="E12" s="81"/>
      <c r="F12" s="91"/>
      <c r="G12" s="29" t="str">
        <f t="shared" si="0"/>
        <v/>
      </c>
      <c r="H12" s="30"/>
      <c r="I12" s="13"/>
      <c r="J12" s="13"/>
      <c r="K12" s="76"/>
      <c r="L12" s="14"/>
      <c r="U12" s="2" t="s">
        <v>28</v>
      </c>
      <c r="V12" s="2" t="s">
        <v>42</v>
      </c>
      <c r="X12" s="2" t="s">
        <v>66</v>
      </c>
    </row>
    <row r="13" spans="1:24" ht="16.899999999999999" customHeight="1" x14ac:dyDescent="0.25">
      <c r="A13" s="19"/>
      <c r="B13" s="32">
        <f t="shared" si="1"/>
        <v>5</v>
      </c>
      <c r="C13" s="16"/>
      <c r="D13" s="80"/>
      <c r="E13" s="81"/>
      <c r="F13" s="91"/>
      <c r="G13" s="29" t="str">
        <f t="shared" si="0"/>
        <v/>
      </c>
      <c r="H13" s="30"/>
      <c r="I13" s="13"/>
      <c r="J13" s="13"/>
      <c r="K13" s="76"/>
      <c r="L13" s="14"/>
      <c r="V13" s="2" t="s">
        <v>43</v>
      </c>
      <c r="X13" s="2" t="s">
        <v>67</v>
      </c>
    </row>
    <row r="14" spans="1:24" ht="16.899999999999999" customHeight="1" x14ac:dyDescent="0.25">
      <c r="A14" s="19"/>
      <c r="B14" s="32">
        <f t="shared" si="1"/>
        <v>6</v>
      </c>
      <c r="C14" s="16"/>
      <c r="D14" s="80"/>
      <c r="E14" s="81"/>
      <c r="F14" s="91"/>
      <c r="G14" s="29" t="str">
        <f t="shared" si="0"/>
        <v/>
      </c>
      <c r="H14" s="30"/>
      <c r="I14" s="13"/>
      <c r="J14" s="13"/>
      <c r="K14" s="76"/>
      <c r="L14" s="14"/>
      <c r="V14" s="2" t="s">
        <v>44</v>
      </c>
      <c r="X14" s="2" t="s">
        <v>17</v>
      </c>
    </row>
    <row r="15" spans="1:24" ht="16.899999999999999" customHeight="1" x14ac:dyDescent="0.25">
      <c r="A15" s="19"/>
      <c r="B15" s="32">
        <f t="shared" si="1"/>
        <v>7</v>
      </c>
      <c r="C15" s="16"/>
      <c r="D15" s="80"/>
      <c r="E15" s="81"/>
      <c r="F15" s="91"/>
      <c r="G15" s="29" t="str">
        <f t="shared" si="0"/>
        <v/>
      </c>
      <c r="H15" s="30"/>
      <c r="I15" s="13"/>
      <c r="J15" s="13"/>
      <c r="K15" s="76"/>
      <c r="L15" s="14"/>
    </row>
    <row r="16" spans="1:24" ht="16.899999999999999" customHeight="1" x14ac:dyDescent="0.25">
      <c r="A16" s="19"/>
      <c r="B16" s="32">
        <f t="shared" si="1"/>
        <v>8</v>
      </c>
      <c r="C16" s="16"/>
      <c r="D16" s="80"/>
      <c r="E16" s="81"/>
      <c r="F16" s="91"/>
      <c r="G16" s="29" t="str">
        <f t="shared" si="0"/>
        <v/>
      </c>
      <c r="H16" s="30"/>
      <c r="I16" s="13"/>
      <c r="J16" s="13"/>
      <c r="K16" s="76"/>
      <c r="L16" s="14"/>
    </row>
    <row r="17" spans="1:12" ht="16.899999999999999" customHeight="1" x14ac:dyDescent="0.25">
      <c r="A17" s="19"/>
      <c r="B17" s="32">
        <f t="shared" si="1"/>
        <v>9</v>
      </c>
      <c r="C17" s="16"/>
      <c r="D17" s="80"/>
      <c r="E17" s="81"/>
      <c r="F17" s="91"/>
      <c r="G17" s="29" t="str">
        <f t="shared" si="0"/>
        <v/>
      </c>
      <c r="H17" s="30"/>
      <c r="I17" s="13"/>
      <c r="J17" s="13"/>
      <c r="K17" s="76"/>
      <c r="L17" s="14"/>
    </row>
    <row r="18" spans="1:12" ht="16.899999999999999" customHeight="1" x14ac:dyDescent="0.25">
      <c r="A18" s="19"/>
      <c r="B18" s="32">
        <f t="shared" si="1"/>
        <v>10</v>
      </c>
      <c r="C18" s="16"/>
      <c r="D18" s="80"/>
      <c r="E18" s="81"/>
      <c r="F18" s="91"/>
      <c r="G18" s="29" t="str">
        <f t="shared" si="0"/>
        <v/>
      </c>
      <c r="H18" s="30"/>
      <c r="I18" s="13"/>
      <c r="J18" s="13"/>
      <c r="K18" s="76"/>
      <c r="L18" s="14"/>
    </row>
    <row r="19" spans="1:12" ht="16.899999999999999" customHeight="1" x14ac:dyDescent="0.25">
      <c r="A19" s="19"/>
      <c r="B19" s="32">
        <f t="shared" si="1"/>
        <v>11</v>
      </c>
      <c r="C19" s="16"/>
      <c r="D19" s="80"/>
      <c r="E19" s="81"/>
      <c r="F19" s="91"/>
      <c r="G19" s="29" t="str">
        <f t="shared" si="0"/>
        <v/>
      </c>
      <c r="H19" s="30"/>
      <c r="I19" s="13"/>
      <c r="J19" s="13"/>
      <c r="K19" s="76"/>
      <c r="L19" s="14"/>
    </row>
    <row r="20" spans="1:12" ht="16.899999999999999" customHeight="1" x14ac:dyDescent="0.25">
      <c r="A20" s="19"/>
      <c r="B20" s="32">
        <f t="shared" si="1"/>
        <v>12</v>
      </c>
      <c r="C20" s="16"/>
      <c r="D20" s="80"/>
      <c r="E20" s="81"/>
      <c r="F20" s="91"/>
      <c r="G20" s="29" t="str">
        <f t="shared" si="0"/>
        <v/>
      </c>
      <c r="H20" s="30"/>
      <c r="I20" s="13"/>
      <c r="J20" s="13"/>
      <c r="K20" s="76"/>
      <c r="L20" s="14"/>
    </row>
    <row r="21" spans="1:12" ht="16.899999999999999" customHeight="1" x14ac:dyDescent="0.25">
      <c r="A21" s="19"/>
      <c r="B21" s="32">
        <f t="shared" si="1"/>
        <v>13</v>
      </c>
      <c r="C21" s="16"/>
      <c r="D21" s="80"/>
      <c r="E21" s="81"/>
      <c r="F21" s="91"/>
      <c r="G21" s="29" t="str">
        <f t="shared" si="0"/>
        <v/>
      </c>
      <c r="H21" s="30"/>
      <c r="I21" s="13"/>
      <c r="J21" s="13"/>
      <c r="K21" s="76"/>
      <c r="L21" s="14"/>
    </row>
    <row r="22" spans="1:12" ht="16.899999999999999" customHeight="1" x14ac:dyDescent="0.25">
      <c r="A22" s="19"/>
      <c r="B22" s="32">
        <f t="shared" si="1"/>
        <v>14</v>
      </c>
      <c r="C22" s="16"/>
      <c r="D22" s="80"/>
      <c r="E22" s="81"/>
      <c r="F22" s="91"/>
      <c r="G22" s="29" t="str">
        <f t="shared" si="0"/>
        <v/>
      </c>
      <c r="H22" s="30"/>
      <c r="I22" s="13"/>
      <c r="J22" s="13"/>
      <c r="K22" s="76"/>
      <c r="L22" s="14"/>
    </row>
    <row r="23" spans="1:12" ht="16.899999999999999" customHeight="1" x14ac:dyDescent="0.25">
      <c r="A23" s="19"/>
      <c r="B23" s="32">
        <f t="shared" si="1"/>
        <v>15</v>
      </c>
      <c r="C23" s="16"/>
      <c r="D23" s="80"/>
      <c r="E23" s="81"/>
      <c r="F23" s="91"/>
      <c r="G23" s="29" t="str">
        <f t="shared" si="0"/>
        <v/>
      </c>
      <c r="H23" s="30"/>
      <c r="I23" s="13"/>
      <c r="J23" s="13"/>
      <c r="K23" s="76"/>
      <c r="L23" s="14"/>
    </row>
    <row r="24" spans="1:12" ht="16.899999999999999" customHeight="1" x14ac:dyDescent="0.25">
      <c r="A24" s="19"/>
      <c r="B24" s="32">
        <f t="shared" si="1"/>
        <v>16</v>
      </c>
      <c r="C24" s="16"/>
      <c r="D24" s="80"/>
      <c r="E24" s="81"/>
      <c r="F24" s="91"/>
      <c r="G24" s="29" t="str">
        <f t="shared" si="0"/>
        <v/>
      </c>
      <c r="H24" s="30"/>
      <c r="I24" s="13"/>
      <c r="J24" s="13"/>
      <c r="K24" s="76"/>
      <c r="L24" s="14"/>
    </row>
    <row r="25" spans="1:12" ht="16.899999999999999" customHeight="1" x14ac:dyDescent="0.25">
      <c r="A25" s="19"/>
      <c r="B25" s="32">
        <f t="shared" si="1"/>
        <v>17</v>
      </c>
      <c r="C25" s="16"/>
      <c r="D25" s="80"/>
      <c r="E25" s="81"/>
      <c r="F25" s="91"/>
      <c r="G25" s="29" t="str">
        <f t="shared" si="0"/>
        <v/>
      </c>
      <c r="H25" s="30"/>
      <c r="I25" s="13"/>
      <c r="J25" s="13"/>
      <c r="K25" s="76"/>
      <c r="L25" s="14"/>
    </row>
    <row r="26" spans="1:12" ht="16.899999999999999" customHeight="1" x14ac:dyDescent="0.25">
      <c r="A26" s="19"/>
      <c r="B26" s="32">
        <f t="shared" si="1"/>
        <v>18</v>
      </c>
      <c r="C26" s="16"/>
      <c r="D26" s="80"/>
      <c r="E26" s="81"/>
      <c r="F26" s="91"/>
      <c r="G26" s="29" t="str">
        <f t="shared" si="0"/>
        <v/>
      </c>
      <c r="H26" s="30"/>
      <c r="I26" s="13"/>
      <c r="J26" s="13"/>
      <c r="K26" s="76"/>
      <c r="L26" s="14"/>
    </row>
    <row r="27" spans="1:12" ht="16.899999999999999" customHeight="1" x14ac:dyDescent="0.25">
      <c r="A27" s="19"/>
      <c r="B27" s="32">
        <f t="shared" si="1"/>
        <v>19</v>
      </c>
      <c r="C27" s="16"/>
      <c r="D27" s="80"/>
      <c r="E27" s="81"/>
      <c r="F27" s="91"/>
      <c r="G27" s="29" t="str">
        <f t="shared" si="0"/>
        <v/>
      </c>
      <c r="H27" s="30"/>
      <c r="I27" s="13"/>
      <c r="J27" s="13"/>
      <c r="K27" s="76"/>
      <c r="L27" s="14"/>
    </row>
    <row r="28" spans="1:12" ht="16.899999999999999" customHeight="1" x14ac:dyDescent="0.25">
      <c r="A28" s="19"/>
      <c r="B28" s="32">
        <f t="shared" si="1"/>
        <v>20</v>
      </c>
      <c r="C28" s="16"/>
      <c r="D28" s="80"/>
      <c r="E28" s="81"/>
      <c r="F28" s="91"/>
      <c r="G28" s="29" t="str">
        <f t="shared" si="0"/>
        <v/>
      </c>
      <c r="H28" s="30"/>
      <c r="I28" s="13"/>
      <c r="J28" s="13"/>
      <c r="K28" s="76"/>
      <c r="L28" s="14"/>
    </row>
    <row r="29" spans="1:12" ht="16.899999999999999" customHeight="1" x14ac:dyDescent="0.25">
      <c r="A29" s="19"/>
      <c r="B29" s="32">
        <f t="shared" si="1"/>
        <v>21</v>
      </c>
      <c r="C29" s="16"/>
      <c r="D29" s="80"/>
      <c r="E29" s="81"/>
      <c r="F29" s="91"/>
      <c r="G29" s="29" t="str">
        <f t="shared" si="0"/>
        <v/>
      </c>
      <c r="H29" s="30"/>
      <c r="I29" s="13"/>
      <c r="J29" s="13"/>
      <c r="K29" s="76"/>
      <c r="L29" s="14"/>
    </row>
    <row r="30" spans="1:12" ht="16.899999999999999" customHeight="1" x14ac:dyDescent="0.25">
      <c r="A30" s="19"/>
      <c r="B30" s="32">
        <f t="shared" si="1"/>
        <v>22</v>
      </c>
      <c r="C30" s="16"/>
      <c r="D30" s="80"/>
      <c r="E30" s="81"/>
      <c r="F30" s="91"/>
      <c r="G30" s="29" t="str">
        <f t="shared" si="0"/>
        <v/>
      </c>
      <c r="H30" s="30"/>
      <c r="I30" s="13"/>
      <c r="J30" s="13"/>
      <c r="K30" s="76"/>
      <c r="L30" s="14"/>
    </row>
    <row r="31" spans="1:12" ht="16.899999999999999" customHeight="1" x14ac:dyDescent="0.25">
      <c r="A31" s="19"/>
      <c r="B31" s="32">
        <f t="shared" si="1"/>
        <v>23</v>
      </c>
      <c r="C31" s="16"/>
      <c r="D31" s="80"/>
      <c r="E31" s="81"/>
      <c r="F31" s="91"/>
      <c r="G31" s="29" t="str">
        <f t="shared" si="0"/>
        <v/>
      </c>
      <c r="H31" s="30"/>
      <c r="I31" s="13"/>
      <c r="J31" s="13"/>
      <c r="K31" s="76"/>
      <c r="L31" s="14"/>
    </row>
    <row r="32" spans="1:12" ht="16.899999999999999" customHeight="1" x14ac:dyDescent="0.25">
      <c r="A32" s="19"/>
      <c r="B32" s="32">
        <f t="shared" si="1"/>
        <v>24</v>
      </c>
      <c r="C32" s="16"/>
      <c r="D32" s="80"/>
      <c r="E32" s="81"/>
      <c r="F32" s="91"/>
      <c r="G32" s="29" t="str">
        <f t="shared" si="0"/>
        <v/>
      </c>
      <c r="H32" s="30"/>
      <c r="I32" s="13"/>
      <c r="J32" s="13"/>
      <c r="K32" s="76"/>
      <c r="L32" s="14"/>
    </row>
    <row r="33" spans="1:12" ht="16.899999999999999" customHeight="1" x14ac:dyDescent="0.25">
      <c r="A33" s="19"/>
      <c r="B33" s="32">
        <f t="shared" si="1"/>
        <v>25</v>
      </c>
      <c r="C33" s="16"/>
      <c r="D33" s="80"/>
      <c r="E33" s="81"/>
      <c r="F33" s="91"/>
      <c r="G33" s="29" t="str">
        <f t="shared" si="0"/>
        <v/>
      </c>
      <c r="H33" s="30"/>
      <c r="I33" s="13"/>
      <c r="J33" s="13"/>
      <c r="K33" s="76"/>
      <c r="L33" s="14"/>
    </row>
    <row r="34" spans="1:12" ht="16.899999999999999" customHeight="1" x14ac:dyDescent="0.25">
      <c r="A34" s="19"/>
      <c r="B34" s="32">
        <f t="shared" si="1"/>
        <v>26</v>
      </c>
      <c r="C34" s="16"/>
      <c r="D34" s="80"/>
      <c r="E34" s="81"/>
      <c r="F34" s="91"/>
      <c r="G34" s="29" t="str">
        <f t="shared" si="0"/>
        <v/>
      </c>
      <c r="H34" s="30"/>
      <c r="I34" s="13"/>
      <c r="J34" s="13"/>
      <c r="K34" s="76"/>
      <c r="L34" s="14"/>
    </row>
    <row r="35" spans="1:12" ht="16.899999999999999" customHeight="1" x14ac:dyDescent="0.25">
      <c r="A35" s="19"/>
      <c r="B35" s="32">
        <f t="shared" si="1"/>
        <v>27</v>
      </c>
      <c r="C35" s="16"/>
      <c r="D35" s="80"/>
      <c r="E35" s="81"/>
      <c r="F35" s="91"/>
      <c r="G35" s="29" t="str">
        <f t="shared" si="0"/>
        <v/>
      </c>
      <c r="H35" s="30"/>
      <c r="I35" s="13"/>
      <c r="J35" s="13"/>
      <c r="K35" s="76"/>
      <c r="L35" s="14"/>
    </row>
    <row r="36" spans="1:12" ht="16.899999999999999" customHeight="1" x14ac:dyDescent="0.25">
      <c r="A36" s="19"/>
      <c r="B36" s="32">
        <f t="shared" si="1"/>
        <v>28</v>
      </c>
      <c r="C36" s="16"/>
      <c r="D36" s="80"/>
      <c r="E36" s="81"/>
      <c r="F36" s="91"/>
      <c r="G36" s="29" t="str">
        <f t="shared" si="0"/>
        <v/>
      </c>
      <c r="H36" s="30"/>
      <c r="I36" s="13"/>
      <c r="J36" s="13"/>
      <c r="K36" s="76"/>
      <c r="L36" s="14"/>
    </row>
    <row r="37" spans="1:12" ht="16.899999999999999" customHeight="1" x14ac:dyDescent="0.25">
      <c r="A37" s="19"/>
      <c r="B37" s="32">
        <f t="shared" si="1"/>
        <v>29</v>
      </c>
      <c r="C37" s="16"/>
      <c r="D37" s="80"/>
      <c r="E37" s="81"/>
      <c r="F37" s="91"/>
      <c r="G37" s="29" t="str">
        <f t="shared" si="0"/>
        <v/>
      </c>
      <c r="H37" s="30"/>
      <c r="I37" s="13"/>
      <c r="J37" s="13"/>
      <c r="K37" s="76"/>
      <c r="L37" s="14"/>
    </row>
    <row r="38" spans="1:12" ht="16.899999999999999" customHeight="1" x14ac:dyDescent="0.25">
      <c r="A38" s="19"/>
      <c r="B38" s="32">
        <f t="shared" si="1"/>
        <v>30</v>
      </c>
      <c r="C38" s="16"/>
      <c r="D38" s="80"/>
      <c r="E38" s="81"/>
      <c r="F38" s="91"/>
      <c r="G38" s="29" t="str">
        <f t="shared" si="0"/>
        <v/>
      </c>
      <c r="H38" s="30"/>
      <c r="I38" s="13"/>
      <c r="J38" s="13"/>
      <c r="K38" s="76"/>
      <c r="L38" s="14"/>
    </row>
    <row r="39" spans="1:12" ht="16.899999999999999" customHeight="1" x14ac:dyDescent="0.25">
      <c r="A39" s="19"/>
      <c r="B39" s="32">
        <f t="shared" si="1"/>
        <v>31</v>
      </c>
      <c r="C39" s="16"/>
      <c r="D39" s="80"/>
      <c r="E39" s="81"/>
      <c r="F39" s="91"/>
      <c r="G39" s="29" t="str">
        <f t="shared" si="0"/>
        <v/>
      </c>
      <c r="H39" s="30"/>
      <c r="I39" s="13"/>
      <c r="J39" s="13"/>
      <c r="K39" s="76"/>
      <c r="L39" s="14"/>
    </row>
    <row r="40" spans="1:12" ht="16.899999999999999" customHeight="1" x14ac:dyDescent="0.25">
      <c r="A40" s="19"/>
      <c r="B40" s="32">
        <f t="shared" si="1"/>
        <v>32</v>
      </c>
      <c r="C40" s="16"/>
      <c r="D40" s="80"/>
      <c r="E40" s="81"/>
      <c r="F40" s="91"/>
      <c r="G40" s="29" t="str">
        <f t="shared" si="0"/>
        <v/>
      </c>
      <c r="H40" s="30"/>
      <c r="I40" s="13"/>
      <c r="J40" s="13"/>
      <c r="K40" s="76"/>
      <c r="L40" s="14"/>
    </row>
    <row r="41" spans="1:12" ht="16.899999999999999" customHeight="1" x14ac:dyDescent="0.25">
      <c r="A41" s="19"/>
      <c r="B41" s="32">
        <f t="shared" si="1"/>
        <v>33</v>
      </c>
      <c r="C41" s="16"/>
      <c r="D41" s="80"/>
      <c r="E41" s="81"/>
      <c r="F41" s="91"/>
      <c r="G41" s="29" t="str">
        <f t="shared" si="0"/>
        <v/>
      </c>
      <c r="H41" s="30"/>
      <c r="I41" s="13"/>
      <c r="J41" s="13"/>
      <c r="K41" s="76"/>
      <c r="L41" s="14"/>
    </row>
    <row r="42" spans="1:12" ht="16.899999999999999" customHeight="1" x14ac:dyDescent="0.25">
      <c r="A42" s="19"/>
      <c r="B42" s="32">
        <f t="shared" si="1"/>
        <v>34</v>
      </c>
      <c r="C42" s="16"/>
      <c r="D42" s="80"/>
      <c r="E42" s="81"/>
      <c r="F42" s="91"/>
      <c r="G42" s="29" t="str">
        <f t="shared" si="0"/>
        <v/>
      </c>
      <c r="H42" s="30"/>
      <c r="I42" s="13"/>
      <c r="J42" s="13"/>
      <c r="K42" s="76"/>
      <c r="L42" s="14"/>
    </row>
    <row r="43" spans="1:12" ht="16.899999999999999" customHeight="1" x14ac:dyDescent="0.25">
      <c r="A43" s="19"/>
      <c r="B43" s="32">
        <f t="shared" si="1"/>
        <v>35</v>
      </c>
      <c r="C43" s="16"/>
      <c r="D43" s="80"/>
      <c r="E43" s="81"/>
      <c r="F43" s="91"/>
      <c r="G43" s="29" t="str">
        <f t="shared" si="0"/>
        <v/>
      </c>
      <c r="H43" s="30"/>
      <c r="I43" s="13"/>
      <c r="J43" s="13"/>
      <c r="K43" s="76"/>
      <c r="L43" s="14"/>
    </row>
    <row r="44" spans="1:12" ht="16.899999999999999" customHeight="1" x14ac:dyDescent="0.25">
      <c r="A44" s="19"/>
      <c r="B44" s="32">
        <f t="shared" si="1"/>
        <v>36</v>
      </c>
      <c r="C44" s="16"/>
      <c r="D44" s="80"/>
      <c r="E44" s="81"/>
      <c r="F44" s="91"/>
      <c r="G44" s="29" t="str">
        <f t="shared" si="0"/>
        <v/>
      </c>
      <c r="H44" s="30"/>
      <c r="I44" s="13"/>
      <c r="J44" s="13"/>
      <c r="K44" s="76"/>
      <c r="L44" s="14"/>
    </row>
    <row r="45" spans="1:12" ht="16.899999999999999" customHeight="1" x14ac:dyDescent="0.25">
      <c r="A45" s="19"/>
      <c r="B45" s="32">
        <f t="shared" si="1"/>
        <v>37</v>
      </c>
      <c r="C45" s="16"/>
      <c r="D45" s="80"/>
      <c r="E45" s="81"/>
      <c r="F45" s="91"/>
      <c r="G45" s="29" t="str">
        <f t="shared" si="0"/>
        <v/>
      </c>
      <c r="H45" s="30"/>
      <c r="I45" s="13"/>
      <c r="J45" s="13"/>
      <c r="K45" s="76"/>
      <c r="L45" s="14"/>
    </row>
    <row r="46" spans="1:12" ht="16.899999999999999" customHeight="1" x14ac:dyDescent="0.25">
      <c r="A46" s="19"/>
      <c r="B46" s="32">
        <f t="shared" si="1"/>
        <v>38</v>
      </c>
      <c r="C46" s="16"/>
      <c r="D46" s="82"/>
      <c r="E46" s="83"/>
      <c r="F46" s="92"/>
      <c r="G46" s="29" t="str">
        <f t="shared" si="0"/>
        <v/>
      </c>
      <c r="H46" s="30"/>
      <c r="I46" s="13"/>
      <c r="J46" s="13"/>
      <c r="K46" s="76"/>
      <c r="L46" s="77"/>
    </row>
    <row r="47" spans="1:12" ht="16.899999999999999" customHeight="1" x14ac:dyDescent="0.25">
      <c r="A47" s="19"/>
      <c r="B47" s="32">
        <f t="shared" si="1"/>
        <v>39</v>
      </c>
      <c r="C47" s="16"/>
      <c r="D47" s="80"/>
      <c r="E47" s="81"/>
      <c r="F47" s="91"/>
      <c r="G47" s="29" t="str">
        <f t="shared" si="0"/>
        <v/>
      </c>
      <c r="H47" s="30"/>
      <c r="I47" s="13"/>
      <c r="J47" s="13"/>
      <c r="K47" s="76"/>
      <c r="L47" s="14"/>
    </row>
    <row r="48" spans="1:12" ht="16.899999999999999" customHeight="1" x14ac:dyDescent="0.25">
      <c r="A48" s="19"/>
      <c r="B48" s="32">
        <f t="shared" si="1"/>
        <v>40</v>
      </c>
      <c r="C48" s="16"/>
      <c r="D48" s="80"/>
      <c r="E48" s="81"/>
      <c r="F48" s="91"/>
      <c r="G48" s="29" t="str">
        <f t="shared" si="0"/>
        <v/>
      </c>
      <c r="H48" s="30"/>
      <c r="I48" s="13"/>
      <c r="J48" s="13"/>
      <c r="K48" s="76"/>
      <c r="L48" s="14"/>
    </row>
    <row r="49" spans="1:12" ht="16.899999999999999" customHeight="1" x14ac:dyDescent="0.25">
      <c r="A49" s="19"/>
      <c r="B49" s="32">
        <f t="shared" si="1"/>
        <v>41</v>
      </c>
      <c r="C49" s="16"/>
      <c r="D49" s="82"/>
      <c r="E49" s="83"/>
      <c r="F49" s="92"/>
      <c r="G49" s="29" t="str">
        <f t="shared" si="0"/>
        <v/>
      </c>
      <c r="H49" s="30"/>
      <c r="I49" s="13"/>
      <c r="J49" s="13"/>
      <c r="K49" s="76"/>
      <c r="L49" s="77"/>
    </row>
    <row r="50" spans="1:12" ht="16.899999999999999" customHeight="1" x14ac:dyDescent="0.25">
      <c r="A50" s="19"/>
      <c r="B50" s="32">
        <f t="shared" si="1"/>
        <v>42</v>
      </c>
      <c r="C50" s="16"/>
      <c r="D50" s="82"/>
      <c r="E50" s="83"/>
      <c r="F50" s="92"/>
      <c r="G50" s="29" t="str">
        <f t="shared" si="0"/>
        <v/>
      </c>
      <c r="H50" s="30"/>
      <c r="I50" s="13"/>
      <c r="J50" s="13"/>
      <c r="K50" s="76"/>
      <c r="L50" s="77"/>
    </row>
    <row r="51" spans="1:12" ht="17.649999999999999" customHeight="1" x14ac:dyDescent="0.3">
      <c r="A51" s="22"/>
      <c r="B51" s="68">
        <f>COUNTA(D52:D61)</f>
        <v>0</v>
      </c>
      <c r="C51" s="97" t="s">
        <v>38</v>
      </c>
      <c r="D51" s="97"/>
      <c r="E51" s="97"/>
      <c r="F51" s="97"/>
      <c r="G51" s="39">
        <f>IF(F52&gt;0,AVERAGE(G52:G66),0)</f>
        <v>0</v>
      </c>
      <c r="H51" s="36"/>
      <c r="I51" s="36"/>
      <c r="J51" s="36"/>
      <c r="K51" s="36"/>
      <c r="L51" s="36"/>
    </row>
    <row r="52" spans="1:12" ht="16.899999999999999" customHeight="1" x14ac:dyDescent="0.25">
      <c r="A52" s="19"/>
      <c r="B52" s="33">
        <f>IF(D52&gt;0,"1",0)</f>
        <v>0</v>
      </c>
      <c r="C52" s="17"/>
      <c r="D52" s="65"/>
      <c r="E52" s="69"/>
      <c r="F52" s="69"/>
      <c r="G52" s="29" t="str">
        <f t="shared" si="0"/>
        <v/>
      </c>
      <c r="H52" s="66"/>
      <c r="I52" s="13"/>
      <c r="J52" s="13"/>
      <c r="K52" s="59"/>
      <c r="L52" s="6"/>
    </row>
    <row r="53" spans="1:12" ht="16.899999999999999" customHeight="1" x14ac:dyDescent="0.25">
      <c r="A53" s="19"/>
      <c r="B53" s="33">
        <f>IF(E53&gt;0,B52+1,0)</f>
        <v>0</v>
      </c>
      <c r="C53" s="17"/>
      <c r="D53" s="65"/>
      <c r="E53" s="65"/>
      <c r="F53" s="67"/>
      <c r="G53" s="29" t="str">
        <f t="shared" si="0"/>
        <v/>
      </c>
      <c r="H53" s="66"/>
      <c r="I53" s="13"/>
      <c r="J53" s="13"/>
      <c r="K53" s="59"/>
      <c r="L53" s="6"/>
    </row>
    <row r="54" spans="1:12" ht="16.899999999999999" customHeight="1" x14ac:dyDescent="0.25">
      <c r="A54" s="19"/>
      <c r="B54" s="33">
        <f t="shared" ref="B54:B58" si="2">IF(B53&gt;0,B53+1,0)</f>
        <v>0</v>
      </c>
      <c r="C54" s="17"/>
      <c r="D54" s="65"/>
      <c r="E54" s="65"/>
      <c r="F54" s="67"/>
      <c r="G54" s="29" t="str">
        <f t="shared" si="0"/>
        <v/>
      </c>
      <c r="H54" s="66"/>
      <c r="I54" s="13"/>
      <c r="J54" s="13"/>
      <c r="K54" s="59"/>
      <c r="L54" s="6"/>
    </row>
    <row r="55" spans="1:12" ht="16.899999999999999" customHeight="1" x14ac:dyDescent="0.25">
      <c r="A55" s="19"/>
      <c r="B55" s="33">
        <f t="shared" si="2"/>
        <v>0</v>
      </c>
      <c r="C55" s="17"/>
      <c r="D55" s="65"/>
      <c r="E55" s="65"/>
      <c r="F55" s="67"/>
      <c r="G55" s="29" t="str">
        <f t="shared" si="0"/>
        <v/>
      </c>
      <c r="H55" s="66"/>
      <c r="I55" s="13"/>
      <c r="J55" s="13"/>
      <c r="K55" s="59"/>
      <c r="L55" s="6"/>
    </row>
    <row r="56" spans="1:12" ht="16.899999999999999" customHeight="1" x14ac:dyDescent="0.25">
      <c r="A56" s="19"/>
      <c r="B56" s="33">
        <f t="shared" si="2"/>
        <v>0</v>
      </c>
      <c r="C56" s="17"/>
      <c r="D56" s="65"/>
      <c r="E56" s="65"/>
      <c r="F56" s="67"/>
      <c r="G56" s="29" t="str">
        <f t="shared" si="0"/>
        <v/>
      </c>
      <c r="H56" s="66"/>
      <c r="I56" s="13"/>
      <c r="J56" s="13"/>
      <c r="K56" s="59"/>
      <c r="L56" s="6"/>
    </row>
    <row r="57" spans="1:12" ht="16.899999999999999" customHeight="1" x14ac:dyDescent="0.25">
      <c r="A57" s="19"/>
      <c r="B57" s="33">
        <f t="shared" si="2"/>
        <v>0</v>
      </c>
      <c r="C57" s="17"/>
      <c r="D57" s="65"/>
      <c r="E57" s="65"/>
      <c r="F57" s="67"/>
      <c r="G57" s="29" t="str">
        <f t="shared" si="0"/>
        <v/>
      </c>
      <c r="H57" s="66"/>
      <c r="I57" s="13"/>
      <c r="J57" s="13"/>
      <c r="K57" s="59"/>
      <c r="L57" s="6"/>
    </row>
    <row r="58" spans="1:12" ht="16.899999999999999" customHeight="1" x14ac:dyDescent="0.25">
      <c r="A58" s="19"/>
      <c r="B58" s="33">
        <f t="shared" si="2"/>
        <v>0</v>
      </c>
      <c r="C58" s="17"/>
      <c r="D58" s="65"/>
      <c r="E58" s="65"/>
      <c r="F58" s="67"/>
      <c r="G58" s="29" t="str">
        <f t="shared" si="0"/>
        <v/>
      </c>
      <c r="H58" s="66"/>
      <c r="I58" s="13"/>
      <c r="J58" s="13"/>
      <c r="K58" s="59"/>
      <c r="L58" s="6"/>
    </row>
    <row r="59" spans="1:12" ht="16.899999999999999" customHeight="1" x14ac:dyDescent="0.25">
      <c r="A59" s="19"/>
      <c r="B59" s="33">
        <f>IF(D59&gt;0,"1",0)</f>
        <v>0</v>
      </c>
      <c r="C59" s="17"/>
      <c r="D59" s="65"/>
      <c r="E59" s="65"/>
      <c r="F59" s="67"/>
      <c r="G59" s="29" t="str">
        <f t="shared" si="0"/>
        <v/>
      </c>
      <c r="H59" s="66"/>
      <c r="I59" s="13"/>
      <c r="J59" s="13"/>
      <c r="K59" s="59"/>
      <c r="L59" s="6"/>
    </row>
    <row r="60" spans="1:12" ht="16.899999999999999" customHeight="1" x14ac:dyDescent="0.25">
      <c r="A60" s="19"/>
      <c r="B60" s="33">
        <f>IF(E60&gt;0,B59+1,0)</f>
        <v>0</v>
      </c>
      <c r="C60" s="17"/>
      <c r="D60" s="65"/>
      <c r="E60" s="65"/>
      <c r="F60" s="67"/>
      <c r="G60" s="29" t="str">
        <f t="shared" si="0"/>
        <v/>
      </c>
      <c r="H60" s="66"/>
      <c r="I60" s="13"/>
      <c r="J60" s="13"/>
      <c r="K60" s="59"/>
      <c r="L60" s="6"/>
    </row>
    <row r="61" spans="1:12" ht="16.899999999999999" customHeight="1" x14ac:dyDescent="0.25">
      <c r="A61" s="19"/>
      <c r="B61" s="33">
        <f t="shared" ref="B61" si="3">IF(B60&gt;0,B60+1,0)</f>
        <v>0</v>
      </c>
      <c r="C61" s="17"/>
      <c r="D61" s="65"/>
      <c r="E61" s="65"/>
      <c r="F61" s="67"/>
      <c r="G61" s="29" t="str">
        <f t="shared" si="0"/>
        <v/>
      </c>
      <c r="H61" s="66"/>
      <c r="I61" s="13"/>
      <c r="J61" s="13"/>
      <c r="K61" s="59"/>
      <c r="L61" s="6"/>
    </row>
    <row r="62" spans="1:12" ht="17.649999999999999" customHeight="1" x14ac:dyDescent="0.3">
      <c r="A62" s="84"/>
      <c r="B62" s="85">
        <f>COUNTA(D63:D68)</f>
        <v>0</v>
      </c>
      <c r="C62" s="98" t="s">
        <v>68</v>
      </c>
      <c r="D62" s="98"/>
      <c r="E62" s="98"/>
      <c r="F62" s="98"/>
      <c r="G62" s="86">
        <f>IF(F63&gt;0,AVERAGE(G63:G124),0)</f>
        <v>0</v>
      </c>
      <c r="H62" s="87"/>
      <c r="I62" s="87"/>
      <c r="J62" s="87"/>
      <c r="K62" s="87"/>
      <c r="L62" s="87"/>
    </row>
    <row r="63" spans="1:12" ht="16.899999999999999" customHeight="1" x14ac:dyDescent="0.25">
      <c r="A63" s="19"/>
      <c r="B63" s="88">
        <f>IF(D63&gt;0,"1",0)</f>
        <v>0</v>
      </c>
      <c r="C63" s="71"/>
      <c r="D63" s="70"/>
      <c r="E63" s="70"/>
      <c r="F63" s="90"/>
      <c r="G63" s="29" t="str">
        <f t="shared" si="0"/>
        <v/>
      </c>
      <c r="H63" s="66"/>
      <c r="I63" s="13"/>
      <c r="J63" s="13"/>
      <c r="K63" s="59"/>
      <c r="L63" s="6"/>
    </row>
    <row r="64" spans="1:12" ht="16.899999999999999" customHeight="1" x14ac:dyDescent="0.25">
      <c r="A64" s="19"/>
      <c r="B64" s="88">
        <f>IF(E64&gt;0,B63+1,0)</f>
        <v>0</v>
      </c>
      <c r="C64" s="71"/>
      <c r="D64" s="70"/>
      <c r="E64" s="70"/>
      <c r="F64" s="90"/>
      <c r="G64" s="29" t="str">
        <f t="shared" si="0"/>
        <v/>
      </c>
      <c r="H64" s="66"/>
      <c r="I64" s="13"/>
      <c r="J64" s="13"/>
      <c r="K64" s="59"/>
      <c r="L64" s="6"/>
    </row>
    <row r="65" spans="1:12" ht="16.899999999999999" customHeight="1" x14ac:dyDescent="0.25">
      <c r="A65" s="19"/>
      <c r="B65" s="88">
        <f t="shared" ref="B65:B68" si="4">IF(B64&gt;0,B64+1,0)</f>
        <v>0</v>
      </c>
      <c r="C65" s="71"/>
      <c r="D65" s="70"/>
      <c r="E65" s="70"/>
      <c r="F65" s="90"/>
      <c r="G65" s="29" t="str">
        <f t="shared" si="0"/>
        <v/>
      </c>
      <c r="H65" s="66"/>
      <c r="I65" s="13"/>
      <c r="J65" s="13"/>
      <c r="K65" s="59"/>
      <c r="L65" s="6"/>
    </row>
    <row r="66" spans="1:12" ht="16.899999999999999" customHeight="1" x14ac:dyDescent="0.25">
      <c r="A66" s="19"/>
      <c r="B66" s="88">
        <f t="shared" si="4"/>
        <v>0</v>
      </c>
      <c r="C66" s="71"/>
      <c r="D66" s="70"/>
      <c r="E66" s="70"/>
      <c r="F66" s="90"/>
      <c r="G66" s="29" t="str">
        <f t="shared" si="0"/>
        <v/>
      </c>
      <c r="H66" s="66"/>
      <c r="I66" s="13"/>
      <c r="J66" s="13"/>
      <c r="K66" s="59"/>
      <c r="L66" s="6"/>
    </row>
    <row r="67" spans="1:12" ht="16.899999999999999" customHeight="1" x14ac:dyDescent="0.25">
      <c r="A67" s="19"/>
      <c r="B67" s="88">
        <f t="shared" si="4"/>
        <v>0</v>
      </c>
      <c r="C67" s="71"/>
      <c r="D67" s="70"/>
      <c r="E67" s="70"/>
      <c r="F67" s="90"/>
      <c r="G67" s="29" t="str">
        <f t="shared" si="0"/>
        <v/>
      </c>
      <c r="H67" s="66"/>
      <c r="I67" s="13"/>
      <c r="J67" s="13"/>
      <c r="K67" s="59"/>
      <c r="L67" s="6"/>
    </row>
    <row r="68" spans="1:12" ht="16.899999999999999" customHeight="1" x14ac:dyDescent="0.25">
      <c r="A68" s="19"/>
      <c r="B68" s="88">
        <f t="shared" si="4"/>
        <v>0</v>
      </c>
      <c r="C68" s="71"/>
      <c r="D68" s="70"/>
      <c r="E68" s="70"/>
      <c r="F68" s="90"/>
      <c r="G68" s="29" t="str">
        <f t="shared" si="0"/>
        <v/>
      </c>
      <c r="H68" s="66"/>
      <c r="I68" s="13"/>
      <c r="J68" s="13"/>
      <c r="K68" s="59"/>
      <c r="L68" s="6"/>
    </row>
    <row r="69" spans="1:12" ht="57" customHeight="1" x14ac:dyDescent="0.25">
      <c r="A69" s="40"/>
      <c r="B69" s="41">
        <f>COUNTA(D70:D71)</f>
        <v>0</v>
      </c>
      <c r="C69" s="95" t="s">
        <v>69</v>
      </c>
      <c r="D69" s="95"/>
      <c r="E69" s="95"/>
      <c r="F69" s="95"/>
      <c r="G69" s="42">
        <f>IF(F70&gt;0,AVERAGE(G70:G79),0)</f>
        <v>0</v>
      </c>
      <c r="H69" s="43"/>
      <c r="I69" s="43"/>
      <c r="J69" s="43"/>
      <c r="K69" s="43"/>
      <c r="L69" s="43"/>
    </row>
    <row r="70" spans="1:12" ht="15.75" x14ac:dyDescent="0.25">
      <c r="A70" s="19"/>
      <c r="B70" s="44">
        <f>IF(C70&lt;&gt;0,1,0)</f>
        <v>0</v>
      </c>
      <c r="C70" s="13"/>
      <c r="D70" s="13"/>
      <c r="E70" s="11"/>
      <c r="F70" s="27"/>
      <c r="G70" s="29" t="str">
        <f>IF(F70&gt;0,DATEDIF(F70,$G$5,"Y"),"")</f>
        <v/>
      </c>
      <c r="H70" s="30"/>
      <c r="I70" s="13"/>
      <c r="J70" s="13"/>
      <c r="K70" s="59"/>
      <c r="L70" s="7"/>
    </row>
    <row r="71" spans="1:12" ht="15.75" x14ac:dyDescent="0.25">
      <c r="A71" s="19"/>
      <c r="B71" s="44">
        <f t="shared" ref="B71" si="5">IF(C71&lt;&gt;0,B70+1,0)</f>
        <v>0</v>
      </c>
      <c r="C71" s="13"/>
      <c r="D71" s="14"/>
      <c r="E71" s="12"/>
      <c r="F71" s="27"/>
      <c r="G71" s="29" t="str">
        <f t="shared" ref="G71" si="6">IF(F71&gt;0,DATEDIF(F71,$G$5,"Y"),"")</f>
        <v/>
      </c>
      <c r="H71" s="30"/>
      <c r="I71" s="13"/>
      <c r="J71" s="13"/>
      <c r="K71" s="59"/>
      <c r="L71" s="6"/>
    </row>
  </sheetData>
  <mergeCells count="5">
    <mergeCell ref="C69:F69"/>
    <mergeCell ref="C8:F8"/>
    <mergeCell ref="C51:F51"/>
    <mergeCell ref="C62:F62"/>
    <mergeCell ref="A1:L1"/>
  </mergeCells>
  <conditionalFormatting sqref="A69:A71">
    <cfRule type="cellIs" dxfId="3" priority="2" operator="equal">
      <formula>0</formula>
    </cfRule>
  </conditionalFormatting>
  <conditionalFormatting sqref="A9:B68">
    <cfRule type="cellIs" dxfId="2" priority="1" operator="equal">
      <formula>0</formula>
    </cfRule>
  </conditionalFormatting>
  <conditionalFormatting sqref="B70:B71">
    <cfRule type="cellIs" dxfId="1" priority="3" operator="equal">
      <formula>0</formula>
    </cfRule>
  </conditionalFormatting>
  <dataValidations count="3">
    <dataValidation type="list" allowBlank="1" showInputMessage="1" showErrorMessage="1" sqref="C70:C71" xr:uid="{00000000-0002-0000-0D00-000000000000}">
      <formula1>$X$9:$X$14</formula1>
    </dataValidation>
    <dataValidation type="list" allowBlank="1" showInputMessage="1" showErrorMessage="1" sqref="C52:C61 C63:C68" xr:uid="{00000000-0002-0000-0D00-000001000000}">
      <formula1>$V$9:$V$14</formula1>
    </dataValidation>
    <dataValidation type="list" allowBlank="1" showInputMessage="1" showErrorMessage="1" sqref="C9:C50" xr:uid="{00000000-0002-0000-0D00-000002000000}">
      <formula1>$U$9:$U$12</formula1>
    </dataValidation>
  </dataValidations>
  <pageMargins left="0.7" right="0.7" top="0.75" bottom="0.75" header="0.3" footer="0.3"/>
  <pageSetup paperSize="9" orientation="portrait"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9"/>
  </sheetPr>
  <dimension ref="A1:E11"/>
  <sheetViews>
    <sheetView tabSelected="1" workbookViewId="0">
      <selection activeCell="E21" sqref="E21"/>
    </sheetView>
  </sheetViews>
  <sheetFormatPr baseColWidth="10" defaultColWidth="10.7109375" defaultRowHeight="15" x14ac:dyDescent="0.25"/>
  <cols>
    <col min="1" max="1" width="10.7109375" style="2"/>
    <col min="2" max="2" width="37.28515625" style="2" customWidth="1"/>
    <col min="3" max="3" width="42" style="2" customWidth="1"/>
    <col min="4" max="4" width="37.7109375" style="2" customWidth="1"/>
    <col min="5" max="5" width="42.28515625" style="2" customWidth="1"/>
    <col min="6" max="12" width="10.7109375" style="2"/>
    <col min="13" max="13" width="10.7109375" style="2" customWidth="1"/>
    <col min="14" max="14" width="34.7109375" style="2" customWidth="1"/>
    <col min="15" max="19" width="10.7109375" style="2" customWidth="1"/>
    <col min="20" max="16384" width="10.7109375" style="2"/>
  </cols>
  <sheetData>
    <row r="1" spans="1:5" ht="67.5" customHeight="1" x14ac:dyDescent="0.25">
      <c r="A1" s="99" t="s">
        <v>70</v>
      </c>
      <c r="B1" s="94"/>
      <c r="C1" s="94"/>
      <c r="D1" s="94"/>
      <c r="E1" s="94"/>
    </row>
    <row r="2" spans="1:5" ht="21.4" customHeight="1" x14ac:dyDescent="0.25">
      <c r="A2" s="3"/>
      <c r="B2" s="3"/>
      <c r="C2" s="3"/>
      <c r="D2" s="49">
        <f ca="1">TODAY()</f>
        <v>45755</v>
      </c>
    </row>
    <row r="3" spans="1:5" ht="49.5" customHeight="1" x14ac:dyDescent="0.25">
      <c r="A3" s="5" t="s">
        <v>0</v>
      </c>
      <c r="B3" s="52" t="s">
        <v>21</v>
      </c>
      <c r="C3" s="54" t="s">
        <v>29</v>
      </c>
      <c r="D3" s="54" t="s">
        <v>62</v>
      </c>
      <c r="E3" s="53" t="s">
        <v>24</v>
      </c>
    </row>
    <row r="4" spans="1:5" ht="52.9" customHeight="1" thickBot="1" x14ac:dyDescent="0.3">
      <c r="A4" s="9"/>
      <c r="B4" s="55" t="s">
        <v>58</v>
      </c>
      <c r="C4" s="55" t="s">
        <v>57</v>
      </c>
      <c r="D4" s="57" t="s">
        <v>30</v>
      </c>
      <c r="E4" s="56" t="s">
        <v>61</v>
      </c>
    </row>
    <row r="5" spans="1:5" ht="13.5" customHeight="1" x14ac:dyDescent="0.25">
      <c r="A5" s="32">
        <f>IF(B5&lt;&gt;0,1,0)</f>
        <v>0</v>
      </c>
      <c r="B5" s="13"/>
      <c r="C5" s="27"/>
      <c r="D5" s="29"/>
      <c r="E5" s="60"/>
    </row>
    <row r="6" spans="1:5" ht="16.899999999999999" customHeight="1" x14ac:dyDescent="0.25">
      <c r="A6" s="32">
        <f t="shared" ref="A6:A11" si="0">IF(B6&lt;&gt;0,A5+1,0)</f>
        <v>0</v>
      </c>
      <c r="B6" s="14"/>
      <c r="C6" s="48"/>
      <c r="D6" s="29"/>
      <c r="E6" s="59"/>
    </row>
    <row r="7" spans="1:5" ht="16.899999999999999" customHeight="1" x14ac:dyDescent="0.25">
      <c r="A7" s="32">
        <f t="shared" si="0"/>
        <v>0</v>
      </c>
      <c r="B7" s="14"/>
      <c r="C7" s="48"/>
      <c r="D7" s="29"/>
      <c r="E7" s="59"/>
    </row>
    <row r="8" spans="1:5" ht="16.899999999999999" customHeight="1" x14ac:dyDescent="0.25">
      <c r="A8" s="32">
        <f t="shared" si="0"/>
        <v>0</v>
      </c>
      <c r="B8" s="14"/>
      <c r="C8" s="48"/>
      <c r="D8" s="29"/>
      <c r="E8" s="59"/>
    </row>
    <row r="9" spans="1:5" ht="16.899999999999999" customHeight="1" x14ac:dyDescent="0.25">
      <c r="A9" s="32">
        <f t="shared" si="0"/>
        <v>0</v>
      </c>
      <c r="B9" s="14"/>
      <c r="C9" s="48"/>
      <c r="D9" s="29" t="str">
        <f t="shared" ref="D9:D11" si="1">IF(C9&gt;0,DATEDIF(C9,$E$5,"Y"),"")</f>
        <v/>
      </c>
      <c r="E9" s="59"/>
    </row>
    <row r="10" spans="1:5" ht="15.75" x14ac:dyDescent="0.25">
      <c r="A10" s="32">
        <f t="shared" si="0"/>
        <v>0</v>
      </c>
      <c r="B10" s="14"/>
      <c r="C10" s="48"/>
      <c r="D10" s="29" t="str">
        <f t="shared" si="1"/>
        <v/>
      </c>
      <c r="E10" s="59"/>
    </row>
    <row r="11" spans="1:5" ht="16.5" thickBot="1" x14ac:dyDescent="0.3">
      <c r="A11" s="50">
        <f t="shared" si="0"/>
        <v>0</v>
      </c>
      <c r="B11" s="46"/>
      <c r="C11" s="51"/>
      <c r="D11" s="47" t="str">
        <f t="shared" si="1"/>
        <v/>
      </c>
      <c r="E11" s="61"/>
    </row>
  </sheetData>
  <mergeCells count="1">
    <mergeCell ref="A1:E1"/>
  </mergeCells>
  <conditionalFormatting sqref="A5:A11">
    <cfRule type="cellIs" dxfId="0" priority="1" operator="equal">
      <formula>0</formula>
    </cfRule>
  </conditionalFormatting>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9A9805-C7A0-42E8-B602-69DA3661507D}">
  <dimension ref="A1"/>
  <sheetViews>
    <sheetView workbookViewId="0">
      <selection activeCell="H31" sqref="H31"/>
    </sheetView>
  </sheetViews>
  <sheetFormatPr baseColWidth="10" defaultRowHeight="15" x14ac:dyDescent="0.2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309534-C19A-4240-9753-9A89657FA1FF}">
  <dimension ref="A1"/>
  <sheetViews>
    <sheetView workbookViewId="0"/>
  </sheetViews>
  <sheetFormatPr baseColWidth="10" defaultRowHeight="15" x14ac:dyDescent="0.25"/>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76CC3C-BFAF-4E91-9329-02482B25E985}">
  <dimension ref="A1"/>
  <sheetViews>
    <sheetView workbookViewId="0"/>
  </sheetViews>
  <sheetFormatPr baseColWidth="10" defaultRowHeight="15" x14ac:dyDescent="0.25"/>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
  <sheetViews>
    <sheetView workbookViewId="0">
      <selection sqref="A1:XFD1048576"/>
    </sheetView>
  </sheetViews>
  <sheetFormatPr baseColWidth="10" defaultColWidth="8.7109375" defaultRowHeight="15" x14ac:dyDescent="0.25"/>
  <cols>
    <col min="1" max="16384" width="8.7109375" style="2"/>
  </cols>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5FE179049D65F4A9583BA19270D66E6" ma:contentTypeVersion="2" ma:contentTypeDescription="Crée un document." ma:contentTypeScope="" ma:versionID="6455aea00ae050fdfded12a7d47c9000">
  <xsd:schema xmlns:xsd="http://www.w3.org/2001/XMLSchema" xmlns:xs="http://www.w3.org/2001/XMLSchema" xmlns:p="http://schemas.microsoft.com/office/2006/metadata/properties" xmlns:ns2="f918d558-39ee-4172-9472-91759fd6995e" targetNamespace="http://schemas.microsoft.com/office/2006/metadata/properties" ma:root="true" ma:fieldsID="22d2186310ed4109893b306876f0673a" ns2:_="">
    <xsd:import namespace="f918d558-39ee-4172-9472-91759fd6995e"/>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918d558-39ee-4172-9472-91759fd6995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8343CB9-A639-4410-A191-A35408AC09F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918d558-39ee-4172-9472-91759fd6995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2A4AD07-ABA3-4F1D-9B9D-6C927CFEE3B7}">
  <ds:schemaRefs>
    <ds:schemaRef ds:uri="http://purl.org/dc/elements/1.1/"/>
    <ds:schemaRef ds:uri="http://schemas.microsoft.com/office/2006/metadata/properties"/>
    <ds:schemaRef ds:uri="http://schemas.openxmlformats.org/package/2006/metadata/core-properties"/>
    <ds:schemaRef ds:uri="http://purl.org/dc/terms/"/>
    <ds:schemaRef ds:uri="http://schemas.microsoft.com/office/2006/documentManagement/types"/>
    <ds:schemaRef ds:uri="http://purl.org/dc/dcmitype/"/>
    <ds:schemaRef ds:uri="f918d558-39ee-4172-9472-91759fd6995e"/>
    <ds:schemaRef ds:uri="http://schemas.microsoft.com/office/infopath/2007/PartnerControls"/>
    <ds:schemaRef ds:uri="http://www.w3.org/XML/1998/namespace"/>
  </ds:schemaRefs>
</ds:datastoreItem>
</file>

<file path=customXml/itemProps3.xml><?xml version="1.0" encoding="utf-8"?>
<ds:datastoreItem xmlns:ds="http://schemas.openxmlformats.org/officeDocument/2006/customXml" ds:itemID="{8577357A-1D23-47A5-87A9-72671F14B22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7</vt:i4>
      </vt:variant>
    </vt:vector>
  </HeadingPairs>
  <TitlesOfParts>
    <vt:vector size="7" baseType="lpstr">
      <vt:lpstr>ZONES INONDABLES</vt:lpstr>
      <vt:lpstr>PARC AUTO</vt:lpstr>
      <vt:lpstr>BRIS DE MACHINES </vt:lpstr>
      <vt:lpstr>Feuil1</vt:lpstr>
      <vt:lpstr>Feuil2</vt:lpstr>
      <vt:lpstr>Feuil3</vt:lpstr>
      <vt:lpstr>Sheet5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MARIE LINE DUMONT</dc:creator>
  <cp:lastModifiedBy>Ehpad Groix</cp:lastModifiedBy>
  <dcterms:created xsi:type="dcterms:W3CDTF">2020-12-09T14:43:47Z</dcterms:created>
  <dcterms:modified xsi:type="dcterms:W3CDTF">2025-04-08T16:00:50Z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0x01010015FE179049D65F4A9583BA19270D66E6</vt:lpwstr>
  </property>
</Properties>
</file>